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8"/>
  <c r="T2" i="82"/>
  <c r="T2" i="79"/>
  <c r="DM99" i="11"/>
  <c r="Q88" i="81"/>
  <c r="Q72"/>
  <c r="Q56"/>
  <c r="Q8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8" i="63" l="1"/>
  <c r="AB84"/>
  <c r="AB60"/>
  <c r="AB44"/>
  <c r="AB40"/>
  <c r="AB4"/>
  <c r="AB73"/>
  <c r="AB69"/>
  <c r="AB69" i="62"/>
  <c r="AB61"/>
  <c r="AB45"/>
  <c r="AB41"/>
  <c r="AB37"/>
  <c r="AB33"/>
  <c r="AB13"/>
  <c r="AB88" i="61"/>
  <c r="AB84"/>
  <c r="AB76"/>
  <c r="AB72"/>
  <c r="AB64"/>
  <c r="AB60"/>
  <c r="AB56"/>
  <c r="AB36"/>
  <c r="AB24"/>
  <c r="AB20"/>
  <c r="AB1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64" i="62"/>
  <c r="F69" i="61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40"/>
  <c r="V47"/>
  <c r="V16"/>
  <c r="O16"/>
  <c r="V24"/>
  <c r="V87"/>
  <c r="O98"/>
  <c r="V24" i="56"/>
  <c r="V26"/>
  <c r="O35"/>
  <c r="V40"/>
  <c r="V42"/>
  <c r="O51"/>
  <c r="V40" i="57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37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7"/>
  <c r="V25"/>
  <c r="V33"/>
  <c r="V37"/>
  <c r="V41"/>
  <c r="V45"/>
  <c r="V49"/>
  <c r="V61"/>
  <c r="V65"/>
  <c r="V69"/>
  <c r="V93"/>
  <c r="N3" i="57"/>
  <c r="N3" i="56"/>
  <c r="G88" i="57"/>
  <c r="N90"/>
  <c r="F91"/>
  <c r="K99" i="58"/>
  <c r="U99"/>
  <c r="F9"/>
  <c r="F17"/>
  <c r="O26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N99" i="81" l="1"/>
  <c r="P99" s="1"/>
  <c r="K99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21" i="56"/>
  <c r="O29"/>
  <c r="O13"/>
  <c r="G32" i="55"/>
  <c r="O12"/>
  <c r="O97" i="56"/>
  <c r="O81"/>
  <c r="V53"/>
  <c r="O89"/>
  <c r="O85"/>
  <c r="O57"/>
  <c r="O25"/>
  <c r="V66" i="55"/>
  <c r="O62"/>
  <c r="V51"/>
  <c r="G46"/>
  <c r="V46" s="1"/>
  <c r="O30"/>
  <c r="O14"/>
  <c r="O93" i="58"/>
  <c r="O45"/>
  <c r="G42" i="57"/>
  <c r="V42" s="1"/>
  <c r="O65" i="58"/>
  <c r="O57"/>
  <c r="O25"/>
  <c r="G90" i="57"/>
  <c r="V90" s="1"/>
  <c r="G74"/>
  <c r="V74" s="1"/>
  <c r="G58"/>
  <c r="V58" s="1"/>
  <c r="G54"/>
  <c r="V54" s="1"/>
  <c r="G38"/>
  <c r="V38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74"/>
  <c r="O11" i="58"/>
  <c r="Q99" i="81"/>
  <c r="O32" i="55"/>
  <c r="V32"/>
  <c r="O4" i="56"/>
  <c r="O49" i="55"/>
  <c r="O46"/>
  <c r="O54" i="57"/>
  <c r="O58"/>
  <c r="V13"/>
  <c r="O9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O88"/>
  <c r="B54"/>
  <c r="J56"/>
  <c r="N31"/>
  <c r="P63"/>
  <c r="N71"/>
  <c r="N10"/>
  <c r="N49"/>
  <c r="B24"/>
  <c r="K40"/>
  <c r="N73"/>
  <c r="J58"/>
  <c r="B79"/>
  <c r="O56"/>
  <c r="P65"/>
  <c r="L96"/>
  <c r="L75"/>
  <c r="P57"/>
  <c r="H7"/>
  <c r="P91"/>
  <c r="B2"/>
  <c r="G49"/>
  <c r="K38"/>
  <c r="P15"/>
  <c r="G22"/>
  <c r="P80"/>
  <c r="I57"/>
  <c r="Q89"/>
  <c r="K17"/>
  <c r="P72"/>
  <c r="H93"/>
  <c r="Q91"/>
  <c r="L5"/>
  <c r="G37"/>
  <c r="N56"/>
  <c r="I59"/>
  <c r="I4"/>
  <c r="H82"/>
  <c r="L32"/>
  <c r="N50"/>
  <c r="P94"/>
  <c r="Q72"/>
  <c r="H78"/>
  <c r="O57"/>
  <c r="B80"/>
  <c r="H40"/>
  <c r="N32"/>
  <c r="G98"/>
  <c r="I47"/>
  <c r="K98"/>
  <c r="I20"/>
  <c r="K22"/>
  <c r="I9"/>
  <c r="G62"/>
  <c r="B52"/>
  <c r="Q18"/>
  <c r="K23"/>
  <c r="P31"/>
  <c r="O79"/>
  <c r="O73"/>
  <c r="Q98"/>
  <c r="P11"/>
  <c r="I75"/>
  <c r="P75"/>
  <c r="K86"/>
  <c r="J97"/>
  <c r="I74"/>
  <c r="J24"/>
  <c r="Q76"/>
  <c r="K78"/>
  <c r="B43"/>
  <c r="G5"/>
  <c r="K47"/>
  <c r="I15"/>
  <c r="O67"/>
  <c r="B39"/>
  <c r="B77"/>
  <c r="O14"/>
  <c r="K18"/>
  <c r="J64"/>
  <c r="I21"/>
  <c r="O65"/>
  <c r="B72"/>
  <c r="H75"/>
  <c r="H58"/>
  <c r="O93"/>
  <c r="Q52"/>
  <c r="P54"/>
  <c r="I96"/>
  <c r="H16"/>
  <c r="Q32"/>
  <c r="G73"/>
  <c r="G40"/>
  <c r="P83"/>
  <c r="L93"/>
  <c r="B8"/>
  <c r="I84"/>
  <c r="G65"/>
  <c r="N92"/>
  <c r="J62"/>
  <c r="B4"/>
  <c r="K50"/>
  <c r="N85"/>
  <c r="Q47"/>
  <c r="J41"/>
  <c r="L44"/>
  <c r="J16"/>
  <c r="N88"/>
  <c r="O81"/>
  <c r="G15"/>
  <c r="K8"/>
  <c r="I90"/>
  <c r="H18"/>
  <c r="K89"/>
  <c r="L81"/>
  <c r="P92"/>
  <c r="G39"/>
  <c r="P3"/>
  <c r="J61"/>
  <c r="J4"/>
  <c r="K58"/>
  <c r="N48"/>
  <c r="H70"/>
  <c r="B32"/>
  <c r="K28"/>
  <c r="P29"/>
  <c r="G82"/>
  <c r="K70"/>
  <c r="H67"/>
  <c r="L95"/>
  <c r="I53"/>
  <c r="H19"/>
  <c r="N21"/>
  <c r="N26"/>
  <c r="K92"/>
  <c r="K80"/>
  <c r="G60"/>
  <c r="K53"/>
  <c r="N7"/>
  <c r="K45"/>
  <c r="P50"/>
  <c r="G20"/>
  <c r="I52"/>
  <c r="Q82"/>
  <c r="L42"/>
  <c r="L29"/>
  <c r="L77"/>
  <c r="B64"/>
  <c r="Q33"/>
  <c r="K41"/>
  <c r="J29"/>
  <c r="O77"/>
  <c r="I77"/>
  <c r="O38"/>
  <c r="I34"/>
  <c r="G76"/>
  <c r="K26"/>
  <c r="K90"/>
  <c r="J13"/>
  <c r="G26"/>
  <c r="P56"/>
  <c r="G79"/>
  <c r="I60"/>
  <c r="N80"/>
  <c r="G58"/>
  <c r="L56"/>
  <c r="H27"/>
  <c r="H33"/>
  <c r="I23"/>
  <c r="J30"/>
  <c r="J81"/>
  <c r="O61"/>
  <c r="J44"/>
  <c r="L35"/>
  <c r="I85"/>
  <c r="B7"/>
  <c r="I28"/>
  <c r="N17"/>
  <c r="Q6"/>
  <c r="Q60"/>
  <c r="I66"/>
  <c r="Q90"/>
  <c r="I35"/>
  <c r="O25"/>
  <c r="J95"/>
  <c r="Q20"/>
  <c r="K46"/>
  <c r="Q17"/>
  <c r="J69"/>
  <c r="B94"/>
  <c r="Q13"/>
  <c r="L84"/>
  <c r="I94"/>
  <c r="J50"/>
  <c r="H5"/>
  <c r="K88"/>
  <c r="N16"/>
  <c r="P45"/>
  <c r="Q57"/>
  <c r="K10"/>
  <c r="H14"/>
  <c r="G55"/>
  <c r="O91"/>
  <c r="G69"/>
  <c r="Q61"/>
  <c r="N72"/>
  <c r="I3"/>
  <c r="O59"/>
  <c r="P14"/>
  <c r="O63"/>
  <c r="J65"/>
  <c r="N66"/>
  <c r="P32"/>
  <c r="G97"/>
  <c r="Q16"/>
  <c r="O97"/>
  <c r="H26"/>
  <c r="K48"/>
  <c r="I39"/>
  <c r="G48"/>
  <c r="N19"/>
  <c r="L63"/>
  <c r="O3"/>
  <c r="J77"/>
  <c r="O31"/>
  <c r="N52"/>
  <c r="L30"/>
  <c r="J34"/>
  <c r="Q85"/>
  <c r="N81"/>
  <c r="J84"/>
  <c r="N46"/>
  <c r="H91"/>
  <c r="I7"/>
  <c r="G68"/>
  <c r="B89"/>
  <c r="I16"/>
  <c r="H43"/>
  <c r="J78"/>
  <c r="L37"/>
  <c r="B88"/>
  <c r="C1"/>
  <c r="I14"/>
  <c r="J5"/>
  <c r="L61"/>
  <c r="G52"/>
  <c r="Q74"/>
  <c r="P9"/>
  <c r="G95"/>
  <c r="N59"/>
  <c r="G23"/>
  <c r="P22"/>
  <c r="L51"/>
  <c r="P17"/>
  <c r="K20"/>
  <c r="J55"/>
  <c r="H73"/>
  <c r="H13"/>
  <c r="N93"/>
  <c r="K5"/>
  <c r="B75"/>
  <c r="G17"/>
  <c r="O23"/>
  <c r="K49"/>
  <c r="K15"/>
  <c r="H8"/>
  <c r="L48"/>
  <c r="O6"/>
  <c r="Q65"/>
  <c r="B53"/>
  <c r="K35"/>
  <c r="K29"/>
  <c r="J91"/>
  <c r="N28"/>
  <c r="Q71"/>
  <c r="B71"/>
  <c r="J28"/>
  <c r="G4"/>
  <c r="L66"/>
  <c r="J72"/>
  <c r="K87"/>
  <c r="J73"/>
  <c r="Q45"/>
  <c r="J57"/>
  <c r="K12"/>
  <c r="P30"/>
  <c r="P85"/>
  <c r="O84"/>
  <c r="J48"/>
  <c r="J98"/>
  <c r="K84"/>
  <c r="H15"/>
  <c r="H2"/>
  <c r="H81"/>
  <c r="N30"/>
  <c r="Q22"/>
  <c r="P44"/>
  <c r="P23"/>
  <c r="L6"/>
  <c r="B10"/>
  <c r="I54"/>
  <c r="G78"/>
  <c r="G66"/>
  <c r="I24"/>
  <c r="O89"/>
  <c r="H63"/>
  <c r="B87"/>
  <c r="O18"/>
  <c r="K73"/>
  <c r="I71"/>
  <c r="B73"/>
  <c r="N22"/>
  <c r="I31"/>
  <c r="B27"/>
  <c r="L53"/>
  <c r="K4"/>
  <c r="I76"/>
  <c r="I6"/>
  <c r="H36"/>
  <c r="K69"/>
  <c r="N61"/>
  <c r="K27"/>
  <c r="J86"/>
  <c r="P5"/>
  <c r="L62"/>
  <c r="H28"/>
  <c r="P79"/>
  <c r="P66"/>
  <c r="K3"/>
  <c r="J45"/>
  <c r="J85"/>
  <c r="K96"/>
  <c r="Q29"/>
  <c r="B96"/>
  <c r="L68"/>
  <c r="L90"/>
  <c r="J71"/>
  <c r="L54"/>
  <c r="H47"/>
  <c r="Q53"/>
  <c r="P38"/>
  <c r="H87"/>
  <c r="J90"/>
  <c r="P46"/>
  <c r="Q78"/>
  <c r="B48"/>
  <c r="P61"/>
  <c r="N78"/>
  <c r="P25"/>
  <c r="O78"/>
  <c r="O75"/>
  <c r="P59"/>
  <c r="O82"/>
  <c r="P69"/>
  <c r="G85"/>
  <c r="O70"/>
  <c r="K83"/>
  <c r="L74"/>
  <c r="B59"/>
  <c r="K81"/>
  <c r="I83"/>
  <c r="J43"/>
  <c r="G6"/>
  <c r="H69"/>
  <c r="B81"/>
  <c r="P13"/>
  <c r="N42"/>
  <c r="B13"/>
  <c r="I18"/>
  <c r="J10"/>
  <c r="G64"/>
  <c r="N68"/>
  <c r="P47"/>
  <c r="B30"/>
  <c r="O35"/>
  <c r="L31"/>
  <c r="Q67"/>
  <c r="B85"/>
  <c r="Q75"/>
  <c r="L45"/>
  <c r="Q10"/>
  <c r="J79"/>
  <c r="L38"/>
  <c r="N60"/>
  <c r="J46"/>
  <c r="H42"/>
  <c r="O49"/>
  <c r="P51"/>
  <c r="J7"/>
  <c r="Q37"/>
  <c r="L28"/>
  <c r="B86"/>
  <c r="O64"/>
  <c r="H51"/>
  <c r="J21"/>
  <c r="N18"/>
  <c r="K37"/>
  <c r="O90"/>
  <c r="K42"/>
  <c r="B76"/>
  <c r="J63"/>
  <c r="J93"/>
  <c r="B34"/>
  <c r="L83"/>
  <c r="L13"/>
  <c r="Q68"/>
  <c r="B31"/>
  <c r="O4"/>
  <c r="I45"/>
  <c r="G34"/>
  <c r="O8"/>
  <c r="P89"/>
  <c r="I46"/>
  <c r="N23"/>
  <c r="I78"/>
  <c r="P19"/>
  <c r="B63"/>
  <c r="P21"/>
  <c r="J39"/>
  <c r="K94"/>
  <c r="J42"/>
  <c r="I30"/>
  <c r="Q27"/>
  <c r="B3"/>
  <c r="H66"/>
  <c r="B22"/>
  <c r="K79"/>
  <c r="O95"/>
  <c r="N64"/>
  <c r="L25"/>
  <c r="I97"/>
  <c r="Q48"/>
  <c r="H49"/>
  <c r="B5"/>
  <c r="Q69"/>
  <c r="G43"/>
  <c r="H3"/>
  <c r="H72"/>
  <c r="B17"/>
  <c r="J51"/>
  <c r="J54"/>
  <c r="K34"/>
  <c r="L92"/>
  <c r="O60"/>
  <c r="H23"/>
  <c r="L97"/>
  <c r="O30"/>
  <c r="P53"/>
  <c r="I5"/>
  <c r="H92"/>
  <c r="I36"/>
  <c r="O87"/>
  <c r="B35"/>
  <c r="G90"/>
  <c r="I88"/>
  <c r="J76"/>
  <c r="J9"/>
  <c r="L40"/>
  <c r="P71"/>
  <c r="P6"/>
  <c r="H62"/>
  <c r="Q44"/>
  <c r="N76"/>
  <c r="K93"/>
  <c r="L79"/>
  <c r="J94"/>
  <c r="B62"/>
  <c r="H38"/>
  <c r="K43"/>
  <c r="K24"/>
  <c r="N40"/>
  <c r="L47"/>
  <c r="K19"/>
  <c r="P8"/>
  <c r="Q24"/>
  <c r="I81"/>
  <c r="K71"/>
  <c r="N9"/>
  <c r="L98"/>
  <c r="O36"/>
  <c r="Q83"/>
  <c r="K59"/>
  <c r="P74"/>
  <c r="P62"/>
  <c r="G45"/>
  <c r="N20"/>
  <c r="G86"/>
  <c r="L33"/>
  <c r="G10"/>
  <c r="O85"/>
  <c r="N94"/>
  <c r="K52"/>
  <c r="I17"/>
  <c r="N36"/>
  <c r="K95"/>
  <c r="L70"/>
  <c r="B19"/>
  <c r="H60"/>
  <c r="O17"/>
  <c r="N8"/>
  <c r="B55"/>
  <c r="O21"/>
  <c r="G9"/>
  <c r="J59"/>
  <c r="L65"/>
  <c r="N63"/>
  <c r="O58"/>
  <c r="H85"/>
  <c r="G61"/>
  <c r="Q94"/>
  <c r="P12"/>
  <c r="Q59"/>
  <c r="G33"/>
  <c r="O92"/>
  <c r="G21"/>
  <c r="Q80"/>
  <c r="K16"/>
  <c r="I25"/>
  <c r="N69"/>
  <c r="J74"/>
  <c r="G13"/>
  <c r="F1"/>
  <c r="Q51"/>
  <c r="G35"/>
  <c r="G70"/>
  <c r="N6"/>
  <c r="Q26"/>
  <c r="G74"/>
  <c r="J14"/>
  <c r="K44"/>
  <c r="I82"/>
  <c r="P93"/>
  <c r="K6"/>
  <c r="N39"/>
  <c r="I72"/>
  <c r="J66"/>
  <c r="O62"/>
  <c r="I50"/>
  <c r="B57"/>
  <c r="H54"/>
  <c r="I8"/>
  <c r="G56"/>
  <c r="H30"/>
  <c r="J25"/>
  <c r="J89"/>
  <c r="N11"/>
  <c r="O39"/>
  <c r="I44"/>
  <c r="P81"/>
  <c r="H12"/>
  <c r="I95"/>
  <c r="J37"/>
  <c r="G46"/>
  <c r="I48"/>
  <c r="K51"/>
  <c r="H61"/>
  <c r="L27"/>
  <c r="G29"/>
  <c r="B91"/>
  <c r="O29"/>
  <c r="H57"/>
  <c r="L73"/>
  <c r="N58"/>
  <c r="P86"/>
  <c r="G28"/>
  <c r="L39"/>
  <c r="Q79"/>
  <c r="P67"/>
  <c r="K55"/>
  <c r="L12"/>
  <c r="L78"/>
  <c r="I37"/>
  <c r="I43"/>
  <c r="J68"/>
  <c r="G25"/>
  <c r="H22"/>
  <c r="K9"/>
  <c r="G92"/>
  <c r="G31"/>
  <c r="G19"/>
  <c r="L17"/>
  <c r="K82"/>
  <c r="H74"/>
  <c r="L18"/>
  <c r="Q12"/>
  <c r="N13"/>
  <c r="H65"/>
  <c r="N44"/>
  <c r="J22"/>
  <c r="K85"/>
  <c r="G32"/>
  <c r="I79"/>
  <c r="O98"/>
  <c r="N83"/>
  <c r="O69"/>
  <c r="Q3"/>
  <c r="Q92"/>
  <c r="O50"/>
  <c r="L87"/>
  <c r="L55"/>
  <c r="B70"/>
  <c r="B14"/>
  <c r="G30"/>
  <c r="I91"/>
  <c r="N75"/>
  <c r="H97"/>
  <c r="G14"/>
  <c r="K25"/>
  <c r="H44"/>
  <c r="P90"/>
  <c r="J27"/>
  <c r="L19"/>
  <c r="B65"/>
  <c r="B83"/>
  <c r="N90"/>
  <c r="P33"/>
  <c r="G18"/>
  <c r="L10"/>
  <c r="I67"/>
  <c r="Q19"/>
  <c r="I63"/>
  <c r="Q30"/>
  <c r="L26"/>
  <c r="N86"/>
  <c r="Q54"/>
  <c r="O37"/>
  <c r="N38"/>
  <c r="J20"/>
  <c r="J19"/>
  <c r="L57"/>
  <c r="I98"/>
  <c r="N35"/>
  <c r="L11"/>
  <c r="K7"/>
  <c r="G54"/>
  <c r="O28"/>
  <c r="J60"/>
  <c r="H71"/>
  <c r="B68"/>
  <c r="J36"/>
  <c r="B28"/>
  <c r="I32"/>
  <c r="N65"/>
  <c r="B82"/>
  <c r="K21"/>
  <c r="K39"/>
  <c r="Q41"/>
  <c r="L8"/>
  <c r="L4"/>
  <c r="G41"/>
  <c r="Q70"/>
  <c r="Q73"/>
  <c r="Q43"/>
  <c r="N79"/>
  <c r="P18"/>
  <c r="L94"/>
  <c r="I93"/>
  <c r="Q50"/>
  <c r="O43"/>
  <c r="N87"/>
  <c r="B98"/>
  <c r="H96"/>
  <c r="N33"/>
  <c r="K60"/>
  <c r="O22"/>
  <c r="O55"/>
  <c r="H83"/>
  <c r="Q95"/>
  <c r="P37"/>
  <c r="N53"/>
  <c r="P77"/>
  <c r="G91"/>
  <c r="L71"/>
  <c r="J75"/>
  <c r="Q28"/>
  <c r="I49"/>
  <c r="H55"/>
  <c r="H76"/>
  <c r="L80"/>
  <c r="K64"/>
  <c r="N77"/>
  <c r="L88"/>
  <c r="J67"/>
  <c r="Q55"/>
  <c r="J88"/>
  <c r="B6"/>
  <c r="Q77"/>
  <c r="P52"/>
  <c r="H34"/>
  <c r="K75"/>
  <c r="K77"/>
  <c r="K54"/>
  <c r="H98"/>
  <c r="L14"/>
  <c r="Q8"/>
  <c r="H90"/>
  <c r="O71"/>
  <c r="J8"/>
  <c r="K72"/>
  <c r="Q97"/>
  <c r="P34"/>
  <c r="P82"/>
  <c r="B84"/>
  <c r="H50"/>
  <c r="J87"/>
  <c r="O40"/>
  <c r="O11"/>
  <c r="I33"/>
  <c r="B29"/>
  <c r="J11"/>
  <c r="H53"/>
  <c r="N54"/>
  <c r="O33"/>
  <c r="K91"/>
  <c r="B36"/>
  <c r="K30"/>
  <c r="O86"/>
  <c r="L76"/>
  <c r="G44"/>
  <c r="N96"/>
  <c r="I80"/>
  <c r="L67"/>
  <c r="P96"/>
  <c r="N70"/>
  <c r="H11"/>
  <c r="H31"/>
  <c r="Q84"/>
  <c r="G63"/>
  <c r="J3"/>
  <c r="G67"/>
  <c r="O42"/>
  <c r="J26"/>
  <c r="J92"/>
  <c r="J83"/>
  <c r="B90"/>
  <c r="J82"/>
  <c r="Q35"/>
  <c r="Q96"/>
  <c r="H46"/>
  <c r="K14"/>
  <c r="H32"/>
  <c r="K76"/>
  <c r="I19"/>
  <c r="B25"/>
  <c r="J49"/>
  <c r="O16"/>
  <c r="O66"/>
  <c r="B45"/>
  <c r="I26"/>
  <c r="N24"/>
  <c r="Q88"/>
  <c r="K65"/>
  <c r="N34"/>
  <c r="G87"/>
  <c r="O72"/>
  <c r="P55"/>
  <c r="I64"/>
  <c r="O51"/>
  <c r="O27"/>
  <c r="L82"/>
  <c r="H84"/>
  <c r="G7"/>
  <c r="L34"/>
  <c r="I38"/>
  <c r="L9"/>
  <c r="L15"/>
  <c r="N91"/>
  <c r="H94"/>
  <c r="Q56"/>
  <c r="K63"/>
  <c r="O41"/>
  <c r="N55"/>
  <c r="H95"/>
  <c r="O47"/>
  <c r="I27"/>
  <c r="B44"/>
  <c r="E1"/>
  <c r="B49"/>
  <c r="G47"/>
  <c r="Q40"/>
  <c r="N98"/>
  <c r="I55"/>
  <c r="L21"/>
  <c r="K66"/>
  <c r="Q62"/>
  <c r="P35"/>
  <c r="H9"/>
  <c r="P43"/>
  <c r="K97"/>
  <c r="L49"/>
  <c r="H39"/>
  <c r="P58"/>
  <c r="I87"/>
  <c r="B60"/>
  <c r="H68"/>
  <c r="O26"/>
  <c r="P28"/>
  <c r="B12"/>
  <c r="H4"/>
  <c r="J70"/>
  <c r="L60"/>
  <c r="G84"/>
  <c r="N25"/>
  <c r="I58"/>
  <c r="G77"/>
  <c r="H21"/>
  <c r="I56"/>
  <c r="L59"/>
  <c r="P10"/>
  <c r="J52"/>
  <c r="L50"/>
  <c r="N97"/>
  <c r="Q38"/>
  <c r="H37"/>
  <c r="I41"/>
  <c r="B23"/>
  <c r="O46"/>
  <c r="G12"/>
  <c r="L64"/>
  <c r="G72"/>
  <c r="J53"/>
  <c r="H79"/>
  <c r="L41"/>
  <c r="B69"/>
  <c r="N37"/>
  <c r="O34"/>
  <c r="B15"/>
  <c r="O12"/>
  <c r="I11"/>
  <c r="P70"/>
  <c r="K36"/>
  <c r="G81"/>
  <c r="G3"/>
  <c r="H20"/>
  <c r="L91"/>
  <c r="B20"/>
  <c r="B42"/>
  <c r="B26"/>
  <c r="B37"/>
  <c r="H89"/>
  <c r="J40"/>
  <c r="P27"/>
  <c r="P39"/>
  <c r="N4"/>
  <c r="G71"/>
  <c r="L72"/>
  <c r="I12"/>
  <c r="Q14"/>
  <c r="L43"/>
  <c r="O94"/>
  <c r="Q4"/>
  <c r="O13"/>
  <c r="K31"/>
  <c r="O5"/>
  <c r="H59"/>
  <c r="J31"/>
  <c r="N95"/>
  <c r="L86"/>
  <c r="I42"/>
  <c r="G57"/>
  <c r="P24"/>
  <c r="K68"/>
  <c r="H56"/>
  <c r="G80"/>
  <c r="N15"/>
  <c r="P40"/>
  <c r="N14"/>
  <c r="B21"/>
  <c r="O19"/>
  <c r="P20"/>
  <c r="G27"/>
  <c r="G2"/>
  <c r="N3"/>
  <c r="K62"/>
  <c r="O24"/>
  <c r="G42"/>
  <c r="H77"/>
  <c r="P26"/>
  <c r="I65"/>
  <c r="Q39"/>
  <c r="O44"/>
  <c r="P95"/>
  <c r="N57"/>
  <c r="Q63"/>
  <c r="G51"/>
  <c r="G16"/>
  <c r="N27"/>
  <c r="H41"/>
  <c r="O74"/>
  <c r="Q25"/>
  <c r="G36"/>
  <c r="N43"/>
  <c r="L58"/>
  <c r="Q34"/>
  <c r="Q86"/>
  <c r="I13"/>
  <c r="G24"/>
  <c r="I22"/>
  <c r="N84"/>
  <c r="B50"/>
  <c r="P41"/>
  <c r="I69"/>
  <c r="B40"/>
  <c r="J23"/>
  <c r="I73"/>
  <c r="I40"/>
  <c r="D1"/>
  <c r="I10"/>
  <c r="P88"/>
  <c r="J80"/>
  <c r="O48"/>
  <c r="N51"/>
  <c r="O7"/>
  <c r="J6"/>
  <c r="H64"/>
  <c r="N5"/>
  <c r="J35"/>
  <c r="I70"/>
  <c r="P87"/>
  <c r="Q42"/>
  <c r="O80"/>
  <c r="L3"/>
  <c r="O96"/>
  <c r="B56"/>
  <c r="G96"/>
  <c r="N74"/>
  <c r="L69"/>
  <c r="Q21"/>
  <c r="K11"/>
  <c r="K74"/>
  <c r="H86"/>
  <c r="P64"/>
  <c r="B92"/>
  <c r="P42"/>
  <c r="P68"/>
  <c r="L89"/>
  <c r="Q9"/>
  <c r="O10"/>
  <c r="B47"/>
  <c r="N12"/>
  <c r="J38"/>
  <c r="Q49"/>
  <c r="G53"/>
  <c r="O83"/>
  <c r="I86"/>
  <c r="P49"/>
  <c r="P84"/>
  <c r="Q5"/>
  <c r="H25"/>
  <c r="B95"/>
  <c r="I68"/>
  <c r="L46"/>
  <c r="N62"/>
  <c r="I29"/>
  <c r="N41"/>
  <c r="P98"/>
  <c r="H52"/>
  <c r="O9"/>
  <c r="B78"/>
  <c r="O45"/>
  <c r="H29"/>
  <c r="B97"/>
  <c r="L22"/>
  <c r="H48"/>
  <c r="H45"/>
  <c r="P73"/>
  <c r="Q36"/>
  <c r="J33"/>
  <c r="G93"/>
  <c r="O68"/>
  <c r="H10"/>
  <c r="J15"/>
  <c r="O15"/>
  <c r="Q64"/>
  <c r="N89"/>
  <c r="B46"/>
  <c r="J12"/>
  <c r="B41"/>
  <c r="G83"/>
  <c r="B11"/>
  <c r="L85"/>
  <c r="K33"/>
  <c r="G38"/>
  <c r="L52"/>
  <c r="G88"/>
  <c r="G94"/>
  <c r="Q81"/>
  <c r="H17"/>
  <c r="G89"/>
  <c r="H6"/>
  <c r="P36"/>
  <c r="K67"/>
  <c r="P16"/>
  <c r="L23"/>
  <c r="B16"/>
  <c r="P97"/>
  <c r="O32"/>
  <c r="O20"/>
  <c r="B33"/>
  <c r="J32"/>
  <c r="P4"/>
  <c r="O53"/>
  <c r="K57"/>
  <c r="P60"/>
  <c r="K32"/>
  <c r="G11"/>
  <c r="B66"/>
  <c r="Q66"/>
  <c r="Q93"/>
  <c r="K61"/>
  <c r="I51"/>
  <c r="P76"/>
  <c r="N47"/>
  <c r="Q31"/>
  <c r="N45"/>
  <c r="I89"/>
  <c r="L36"/>
  <c r="L24"/>
  <c r="O76"/>
  <c r="J96"/>
  <c r="J17"/>
  <c r="Q46"/>
  <c r="G8"/>
  <c r="B67"/>
  <c r="O52"/>
  <c r="O54"/>
  <c r="B58"/>
  <c r="I62"/>
  <c r="B38"/>
  <c r="N82"/>
  <c r="G50"/>
  <c r="L7"/>
  <c r="H80"/>
  <c r="G75"/>
  <c r="Q23"/>
  <c r="B61"/>
  <c r="L20"/>
  <c r="B18"/>
  <c r="H24"/>
  <c r="N67"/>
  <c r="I92"/>
  <c r="Q11"/>
  <c r="K13"/>
  <c r="B93"/>
  <c r="J47"/>
  <c r="I61"/>
  <c r="P48"/>
  <c r="P78"/>
  <c r="L16"/>
  <c r="J18"/>
  <c r="Q15"/>
  <c r="B9"/>
  <c r="N29"/>
  <c r="G59"/>
  <c r="P7"/>
  <c r="H35"/>
  <c r="H88"/>
  <c r="Q87"/>
  <c r="B51"/>
  <c r="Q7"/>
  <c r="K56"/>
  <c r="Q58"/>
  <c r="C51" l="1"/>
  <c r="D51"/>
  <c r="E51"/>
  <c r="F51"/>
  <c r="R29"/>
  <c r="D9"/>
  <c r="F9"/>
  <c r="C9"/>
  <c r="E9"/>
  <c r="M61"/>
  <c r="E93"/>
  <c r="F93"/>
  <c r="D93"/>
  <c r="C93"/>
  <c r="M92"/>
  <c r="R67"/>
  <c r="F18"/>
  <c r="D18"/>
  <c r="E18"/>
  <c r="C18"/>
  <c r="D61"/>
  <c r="C61"/>
  <c r="F61"/>
  <c r="E61"/>
  <c r="R82"/>
  <c r="D38"/>
  <c r="E38"/>
  <c r="F38"/>
  <c r="C38"/>
  <c r="M62"/>
  <c r="C58"/>
  <c r="D58"/>
  <c r="E58"/>
  <c r="F58"/>
  <c r="C67"/>
  <c r="E67"/>
  <c r="D67"/>
  <c r="F67"/>
  <c r="M89"/>
  <c r="R45"/>
  <c r="R47"/>
  <c r="M51"/>
  <c r="C66"/>
  <c r="E66"/>
  <c r="F66"/>
  <c r="D66"/>
  <c r="C33"/>
  <c r="F33"/>
  <c r="D33"/>
  <c r="E33"/>
  <c r="E16"/>
  <c r="F16"/>
  <c r="D16"/>
  <c r="C16"/>
  <c r="D11"/>
  <c r="F11"/>
  <c r="C11"/>
  <c r="E11"/>
  <c r="E41"/>
  <c r="D41"/>
  <c r="C41"/>
  <c r="F41"/>
  <c r="E46"/>
  <c r="F46"/>
  <c r="C46"/>
  <c r="D46"/>
  <c r="R89"/>
  <c r="F97"/>
  <c r="C97"/>
  <c r="E97"/>
  <c r="D97"/>
  <c r="E78"/>
  <c r="F78"/>
  <c r="D78"/>
  <c r="C78"/>
  <c r="R41"/>
  <c r="M29"/>
  <c r="R62"/>
  <c r="M68"/>
  <c r="C95"/>
  <c r="F95"/>
  <c r="E95"/>
  <c r="D95"/>
  <c r="M86"/>
  <c r="R12"/>
  <c r="E47"/>
  <c r="F47"/>
  <c r="C47"/>
  <c r="D47"/>
  <c r="F92"/>
  <c r="C92"/>
  <c r="D92"/>
  <c r="E92"/>
  <c r="R74"/>
  <c r="D56"/>
  <c r="C56"/>
  <c r="E56"/>
  <c r="F56"/>
  <c r="L99"/>
  <c r="M70"/>
  <c r="R5"/>
  <c r="R51"/>
  <c r="M10"/>
  <c r="M40"/>
  <c r="M73"/>
  <c r="F40"/>
  <c r="E40"/>
  <c r="C40"/>
  <c r="D40"/>
  <c r="M69"/>
  <c r="D50"/>
  <c r="E50"/>
  <c r="F50"/>
  <c r="C50"/>
  <c r="R84"/>
  <c r="M22"/>
  <c r="M13"/>
  <c r="R43"/>
  <c r="R27"/>
  <c r="R57"/>
  <c r="M65"/>
  <c r="R3"/>
  <c r="N99"/>
  <c r="C21"/>
  <c r="D21"/>
  <c r="F21"/>
  <c r="E21"/>
  <c r="R14"/>
  <c r="R15"/>
  <c r="M42"/>
  <c r="R95"/>
  <c r="M12"/>
  <c r="R4"/>
  <c r="E37"/>
  <c r="F37"/>
  <c r="D37"/>
  <c r="C37"/>
  <c r="E26"/>
  <c r="D26"/>
  <c r="F26"/>
  <c r="C26"/>
  <c r="E42"/>
  <c r="D42"/>
  <c r="F42"/>
  <c r="C42"/>
  <c r="C20"/>
  <c r="D20"/>
  <c r="E20"/>
  <c r="F20"/>
  <c r="G99"/>
  <c r="M11"/>
  <c r="C15"/>
  <c r="E15"/>
  <c r="F15"/>
  <c r="D15"/>
  <c r="R37"/>
  <c r="E69"/>
  <c r="F69"/>
  <c r="D69"/>
  <c r="C69"/>
  <c r="C23"/>
  <c r="D23"/>
  <c r="E23"/>
  <c r="F23"/>
  <c r="M41"/>
  <c r="R97"/>
  <c r="M56"/>
  <c r="M58"/>
  <c r="R25"/>
  <c r="E12"/>
  <c r="F12"/>
  <c r="D12"/>
  <c r="C12"/>
  <c r="D60"/>
  <c r="E60"/>
  <c r="C60"/>
  <c r="F60"/>
  <c r="M87"/>
  <c r="M55"/>
  <c r="R98"/>
  <c r="F49"/>
  <c r="E49"/>
  <c r="D49"/>
  <c r="C49"/>
  <c r="D44"/>
  <c r="E44"/>
  <c r="C44"/>
  <c r="F44"/>
  <c r="M27"/>
  <c r="R55"/>
  <c r="R91"/>
  <c r="M38"/>
  <c r="M64"/>
  <c r="R34"/>
  <c r="R24"/>
  <c r="M26"/>
  <c r="E45"/>
  <c r="C45"/>
  <c r="D45"/>
  <c r="F45"/>
  <c r="F25"/>
  <c r="C25"/>
  <c r="E25"/>
  <c r="D25"/>
  <c r="M19"/>
  <c r="D90"/>
  <c r="E90"/>
  <c r="C90"/>
  <c r="F90"/>
  <c r="J99"/>
  <c r="R70"/>
  <c r="M80"/>
  <c r="R96"/>
  <c r="E36"/>
  <c r="C36"/>
  <c r="D36"/>
  <c r="F36"/>
  <c r="R54"/>
  <c r="C29"/>
  <c r="E29"/>
  <c r="F29"/>
  <c r="D29"/>
  <c r="M33"/>
  <c r="E84"/>
  <c r="D84"/>
  <c r="F84"/>
  <c r="C84"/>
  <c r="F6"/>
  <c r="C6"/>
  <c r="E6"/>
  <c r="D6"/>
  <c r="R77"/>
  <c r="M49"/>
  <c r="R53"/>
  <c r="R33"/>
  <c r="E98"/>
  <c r="C98"/>
  <c r="F98"/>
  <c r="D98"/>
  <c r="R87"/>
  <c r="M93"/>
  <c r="R79"/>
  <c r="F82"/>
  <c r="C82"/>
  <c r="E82"/>
  <c r="D82"/>
  <c r="R65"/>
  <c r="M32"/>
  <c r="F28"/>
  <c r="C28"/>
  <c r="E28"/>
  <c r="D28"/>
  <c r="C68"/>
  <c r="F68"/>
  <c r="E68"/>
  <c r="D68"/>
  <c r="R35"/>
  <c r="M98"/>
  <c r="R38"/>
  <c r="R86"/>
  <c r="M63"/>
  <c r="M67"/>
  <c r="R90"/>
  <c r="E83"/>
  <c r="F83"/>
  <c r="C83"/>
  <c r="D83"/>
  <c r="E65"/>
  <c r="F65"/>
  <c r="C65"/>
  <c r="D65"/>
  <c r="R75"/>
  <c r="M91"/>
  <c r="C14"/>
  <c r="E14"/>
  <c r="D14"/>
  <c r="F14"/>
  <c r="D70"/>
  <c r="E70"/>
  <c r="C70"/>
  <c r="F70"/>
  <c r="Q99"/>
  <c r="R83"/>
  <c r="M79"/>
  <c r="R44"/>
  <c r="R13"/>
  <c r="M43"/>
  <c r="M37"/>
  <c r="R58"/>
  <c r="D91"/>
  <c r="E91"/>
  <c r="C91"/>
  <c r="F91"/>
  <c r="M48"/>
  <c r="M95"/>
  <c r="M44"/>
  <c r="R11"/>
  <c r="M8"/>
  <c r="E57"/>
  <c r="D57"/>
  <c r="C57"/>
  <c r="F57"/>
  <c r="M50"/>
  <c r="M72"/>
  <c r="R39"/>
  <c r="M82"/>
  <c r="R6"/>
  <c r="R69"/>
  <c r="M25"/>
  <c r="R63"/>
  <c r="C55"/>
  <c r="E55"/>
  <c r="D55"/>
  <c r="F55"/>
  <c r="R8"/>
  <c r="E19"/>
  <c r="D19"/>
  <c r="C19"/>
  <c r="F19"/>
  <c r="R36"/>
  <c r="M17"/>
  <c r="R94"/>
  <c r="R20"/>
  <c r="R9"/>
  <c r="M81"/>
  <c r="R40"/>
  <c r="E62"/>
  <c r="C62"/>
  <c r="D62"/>
  <c r="F62"/>
  <c r="R76"/>
  <c r="M88"/>
  <c r="D35"/>
  <c r="E35"/>
  <c r="C35"/>
  <c r="F35"/>
  <c r="M36"/>
  <c r="M5"/>
  <c r="C17"/>
  <c r="E17"/>
  <c r="D17"/>
  <c r="F17"/>
  <c r="H99"/>
  <c r="E5"/>
  <c r="F5"/>
  <c r="D5"/>
  <c r="C5"/>
  <c r="M97"/>
  <c r="R64"/>
  <c r="C22"/>
  <c r="F22"/>
  <c r="D22"/>
  <c r="E22"/>
  <c r="E3"/>
  <c r="B99"/>
  <c r="D3"/>
  <c r="F3"/>
  <c r="C3"/>
  <c r="M30"/>
  <c r="E63"/>
  <c r="C63"/>
  <c r="D63"/>
  <c r="F63"/>
  <c r="M78"/>
  <c r="R23"/>
  <c r="M46"/>
  <c r="M45"/>
  <c r="E31"/>
  <c r="C31"/>
  <c r="D31"/>
  <c r="F31"/>
  <c r="E34"/>
  <c r="F34"/>
  <c r="D34"/>
  <c r="C34"/>
  <c r="F76"/>
  <c r="E76"/>
  <c r="D76"/>
  <c r="C76"/>
  <c r="R18"/>
  <c r="F86"/>
  <c r="C86"/>
  <c r="D86"/>
  <c r="E86"/>
  <c r="R60"/>
  <c r="F85"/>
  <c r="D85"/>
  <c r="E85"/>
  <c r="C85"/>
  <c r="F30"/>
  <c r="E30"/>
  <c r="C30"/>
  <c r="D30"/>
  <c r="R68"/>
  <c r="M18"/>
  <c r="E13"/>
  <c r="F13"/>
  <c r="D13"/>
  <c r="C13"/>
  <c r="R42"/>
  <c r="D81"/>
  <c r="F81"/>
  <c r="E81"/>
  <c r="C81"/>
  <c r="M83"/>
  <c r="D59"/>
  <c r="E59"/>
  <c r="C59"/>
  <c r="F59"/>
  <c r="R78"/>
  <c r="E48"/>
  <c r="D48"/>
  <c r="C48"/>
  <c r="F48"/>
  <c r="C96"/>
  <c r="F96"/>
  <c r="E96"/>
  <c r="D96"/>
  <c r="K99"/>
  <c r="R61"/>
  <c r="M6"/>
  <c r="M76"/>
  <c r="F27"/>
  <c r="E27"/>
  <c r="D27"/>
  <c r="C27"/>
  <c r="M31"/>
  <c r="R22"/>
  <c r="F73"/>
  <c r="C73"/>
  <c r="D73"/>
  <c r="E73"/>
  <c r="M71"/>
  <c r="E87"/>
  <c r="C87"/>
  <c r="D87"/>
  <c r="F87"/>
  <c r="M24"/>
  <c r="M54"/>
  <c r="D10"/>
  <c r="E10"/>
  <c r="F10"/>
  <c r="C10"/>
  <c r="R30"/>
  <c r="D71"/>
  <c r="F71"/>
  <c r="C71"/>
  <c r="E71"/>
  <c r="R28"/>
  <c r="C53"/>
  <c r="F53"/>
  <c r="E53"/>
  <c r="D53"/>
  <c r="C75"/>
  <c r="F75"/>
  <c r="D75"/>
  <c r="E75"/>
  <c r="R93"/>
  <c r="R59"/>
  <c r="M14"/>
  <c r="C88"/>
  <c r="E88"/>
  <c r="F88"/>
  <c r="D88"/>
  <c r="M16"/>
  <c r="E89"/>
  <c r="C89"/>
  <c r="F89"/>
  <c r="D89"/>
  <c r="M7"/>
  <c r="R46"/>
  <c r="R81"/>
  <c r="R52"/>
  <c r="O99"/>
  <c r="R19"/>
  <c r="M39"/>
  <c r="R66"/>
  <c r="M3"/>
  <c r="I99"/>
  <c r="R72"/>
  <c r="R16"/>
  <c r="M94"/>
  <c r="D94"/>
  <c r="C94"/>
  <c r="E94"/>
  <c r="F94"/>
  <c r="M35"/>
  <c r="M66"/>
  <c r="R17"/>
  <c r="M28"/>
  <c r="F7"/>
  <c r="D7"/>
  <c r="E7"/>
  <c r="C7"/>
  <c r="M85"/>
  <c r="M23"/>
  <c r="R80"/>
  <c r="M60"/>
  <c r="M34"/>
  <c r="M77"/>
  <c r="C64"/>
  <c r="D64"/>
  <c r="F64"/>
  <c r="E64"/>
  <c r="M52"/>
  <c r="R7"/>
  <c r="R26"/>
  <c r="R21"/>
  <c r="M53"/>
  <c r="D32"/>
  <c r="E32"/>
  <c r="C32"/>
  <c r="F32"/>
  <c r="R48"/>
  <c r="P99"/>
  <c r="M90"/>
  <c r="R88"/>
  <c r="R85"/>
  <c r="D4"/>
  <c r="E4"/>
  <c r="C4"/>
  <c r="F4"/>
  <c r="R92"/>
  <c r="M84"/>
  <c r="F8"/>
  <c r="C8"/>
  <c r="E8"/>
  <c r="D8"/>
  <c r="M96"/>
  <c r="E72"/>
  <c r="F72"/>
  <c r="D72"/>
  <c r="C72"/>
  <c r="M21"/>
  <c r="D77"/>
  <c r="C77"/>
  <c r="F77"/>
  <c r="E77"/>
  <c r="F39"/>
  <c r="C39"/>
  <c r="D39"/>
  <c r="E39"/>
  <c r="M15"/>
  <c r="C43"/>
  <c r="E43"/>
  <c r="F43"/>
  <c r="D43"/>
  <c r="M74"/>
  <c r="M75"/>
  <c r="D52"/>
  <c r="F52"/>
  <c r="C52"/>
  <c r="E52"/>
  <c r="M9"/>
  <c r="M20"/>
  <c r="M47"/>
  <c r="R32"/>
  <c r="E80"/>
  <c r="C80"/>
  <c r="D80"/>
  <c r="F80"/>
  <c r="R50"/>
  <c r="M4"/>
  <c r="M59"/>
  <c r="R56"/>
  <c r="M57"/>
  <c r="C79"/>
  <c r="D79"/>
  <c r="E79"/>
  <c r="F79"/>
  <c r="R73"/>
  <c r="D24"/>
  <c r="C24"/>
  <c r="F24"/>
  <c r="E24"/>
  <c r="R49"/>
  <c r="R10"/>
  <c r="R71"/>
  <c r="R31"/>
  <c r="F54"/>
  <c r="E54"/>
  <c r="C54"/>
  <c r="D54"/>
  <c r="E74"/>
  <c r="C74"/>
  <c r="F74"/>
  <c r="D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D99" i="78" l="1"/>
  <c r="F99"/>
  <c r="M99"/>
  <c r="C99"/>
  <c r="E99"/>
  <c r="R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0"/>
  <c r="DD86"/>
  <c r="DD66"/>
  <c r="CW16"/>
  <c r="CP91"/>
  <c r="CP26"/>
  <c r="CP44"/>
  <c r="CP35"/>
  <c r="CB1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<sst xmlns="http://schemas.openxmlformats.org/spreadsheetml/2006/main" count="9405" uniqueCount="596">
  <si>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</si>
  <si>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</si>
  <si>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</si>
  <si>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</si>
  <si>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</si>
  <si>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</si>
  <si>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</si>
  <si>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</si>
  <si>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</si>
  <si>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</si>
  <si>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</si>
  <si>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</si>
  <si>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</si>
  <si>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</si>
  <si>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</si>
  <si>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</si>
  <si>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</si>
  <si>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</si>
  <si>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</si>
  <si>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</si>
  <si>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</si>
  <si>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</si>
  <si>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</si>
  <si>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</si>
  <si>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</si>
  <si>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</si>
  <si>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</si>
  <si>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</si>
  <si>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</si>
  <si>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</si>
  <si>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</si>
  <si>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</si>
  <si>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</si>
  <si>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</si>
  <si>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</si>
  <si>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</si>
  <si>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</si>
  <si>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</si>
  <si>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</si>
  <si>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</si>
  <si>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</si>
  <si>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</si>
  <si>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</si>
  <si>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</si>
  <si>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</si>
  <si>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</si>
  <si>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</si>
  <si>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</si>
  <si>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</si>
  <si>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</si>
  <si>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</si>
  <si>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</si>
  <si>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</si>
  <si>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</si>
  <si>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</si>
  <si>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</si>
  <si>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</si>
  <si>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</si>
  <si>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</si>
  <si>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</si>
  <si>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</si>
  <si>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</si>
  <si>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</si>
  <si>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</si>
  <si>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</si>
  <si>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</si>
  <si>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</si>
  <si>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</si>
  <si>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</si>
  <si>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</si>
  <si>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</si>
  <si>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</si>
  <si>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</si>
  <si>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</si>
  <si>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</si>
  <si>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</si>
  <si>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</si>
  <si>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</si>
  <si>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</si>
  <si>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</si>
  <si>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</si>
  <si>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</si>
  <si>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</si>
  <si>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</si>
  <si>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</si>
  <si>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</si>
  <si>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</si>
  <si>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</si>
  <si>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</si>
  <si>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</si>
  <si>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</si>
  <si>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</si>
  <si>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</si>
  <si>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</si>
  <si>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</si>
  <si>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</si>
  <si>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</si>
  <si>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</si>
  <si>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</si>
  <si>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</si>
  <si>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</si>
  <si>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</si>
  <si>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</si>
  <si>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</si>
  <si>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</si>
  <si>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</si>
  <si>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</si>
  <si>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</si>
  <si>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</si>
  <si>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</si>
  <si>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</si>
  <si>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</si>
  <si>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</si>
  <si>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</si>
  <si>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</si>
  <si>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</si>
  <si>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</si>
  <si>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</si>
  <si>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</si>
  <si>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</si>
  <si>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</si>
  <si>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</si>
  <si>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</si>
  <si>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</si>
  <si>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</si>
  <si>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</si>
  <si>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</si>
  <si>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</si>
  <si>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</si>
  <si>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</si>
  <si>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</si>
  <si>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</si>
  <si>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</si>
  <si>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</si>
  <si>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</si>
  <si>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</si>
  <si>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</si>
  <si>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</si>
  <si>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</si>
  <si>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</si>
  <si>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</si>
  <si>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</si>
  <si>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</si>
  <si>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</si>
  <si>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</si>
  <si>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</si>
  <si>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</si>
  <si>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</si>
  <si>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</si>
  <si>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</si>
  <si>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</si>
  <si>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</si>
  <si>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</si>
  <si>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</si>
  <si>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</si>
  <si>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</si>
  <si>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</si>
  <si>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</si>
  <si>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</si>
  <si>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</si>
  <si>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</si>
  <si>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</si>
  <si>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</si>
  <si>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</si>
  <si>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</si>
  <si>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</si>
  <si>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</si>
  <si>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</si>
  <si>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</si>
  <si>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</si>
  <si>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</si>
  <si>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</si>
  <si>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</si>
  <si>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</si>
  <si>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</si>
  <si>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</si>
  <si>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</si>
  <si>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</si>
  <si>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</si>
  <si>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</si>
  <si>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</si>
  <si>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</si>
  <si>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</si>
  <si>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</si>
  <si>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</si>
  <si>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</si>
  <si>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</si>
  <si>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</si>
  <si>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</si>
  <si>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</si>
  <si>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</si>
  <si>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</si>
  <si>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</si>
  <si>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</si>
  <si>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</si>
  <si>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</si>
  <si>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</si>
  <si>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</si>
  <si>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</si>
  <si>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</si>
  <si>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</si>
  <si>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</si>
  <si>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</si>
  <si>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</si>
  <si>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</si>
  <si>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</si>
  <si>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</si>
  <si>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</si>
  <si>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</si>
  <si>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</si>
  <si>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</si>
  <si>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</si>
  <si>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</si>
  <si>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</si>
  <si>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</si>
  <si>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</si>
  <si>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</si>
  <si>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</si>
  <si>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</si>
  <si>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</si>
  <si>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</si>
  <si>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</si>
  <si>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</si>
  <si>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</si>
  <si>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</si>
  <si>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</si>
  <si>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</si>
  <si>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</si>
  <si>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</si>
  <si>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</si>
  <si>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</si>
  <si>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</si>
  <si>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</si>
  <si>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</si>
  <si>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</si>
  <si>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</si>
  <si>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</si>
  <si>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</si>
  <si>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</si>
  <si>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</si>
  <si>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</si>
  <si>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</si>
  <si>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</si>
  <si>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</si>
  <si>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</si>
  <si>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</si>
  <si>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</si>
  <si>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</si>
  <si>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</si>
  <si>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</si>
  <si>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</si>
  <si>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</si>
  <si>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</si>
  <si>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</si>
  <si>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</si>
  <si>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</si>
  <si>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</si>
  <si>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</si>
  <si>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</si>
  <si>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</si>
  <si>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</si>
  <si>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</si>
  <si>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</si>
  <si>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</si>
  <si>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</si>
  <si>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</si>
  <si>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</si>
  <si>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</si>
  <si>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</si>
  <si>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</si>
  <si>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</si>
  <si>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</si>
  <si>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</si>
  <si>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</si>
  <si>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</si>
  <si>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</si>
  <si>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</si>
  <si>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</si>
  <si>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</si>
  <si>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</si>
  <si>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</si>
  <si>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</si>
  <si>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</si>
  <si>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</si>
  <si>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</si>
  <si>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</si>
  <si>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</si>
  <si>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</si>
  <si>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</si>
  <si>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</si>
  <si>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</si>
  <si>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</si>
  <si>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</si>
  <si>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</si>
  <si>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</si>
  <si>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</si>
  <si>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</si>
  <si>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</si>
  <si>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</si>
  <si>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</si>
  <si>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</si>
  <si>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</si>
  <si>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</si>
  <si>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</si>
  <si>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</si>
  <si>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</si>
  <si>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</si>
  <si>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</si>
  <si>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</si>
  <si>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</si>
  <si>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</si>
  <si>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</si>
  <si>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</si>
  <si>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</si>
  <si>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</si>
  <si>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</si>
  <si>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</si>
  <si>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</si>
  <si>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</si>
  <si>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</si>
  <si>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</si>
  <si>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</si>
  <si>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</si>
  <si>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</si>
  <si>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</si>
  <si>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</si>
  <si>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</si>
  <si>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</si>
  <si>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</si>
  <si>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</si>
  <si>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</si>
  <si>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</si>
  <si>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</si>
  <si>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</si>
  <si>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</si>
  <si>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</si>
  <si>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</si>
  <si>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</si>
  <si>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</si>
  <si>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</si>
  <si>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</si>
  <si>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</si>
  <si>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</si>
  <si>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</si>
  <si>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</si>
  <si>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</si>
  <si>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</si>
  <si>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</si>
  <si>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</si>
  <si>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</si>
  <si>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</si>
  <si>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</si>
  <si>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</si>
  <si>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</si>
  <si>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</si>
  <si>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</si>
  <si>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</si>
  <si>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</si>
  <si>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</si>
  <si>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</si>
  <si>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</si>
  <si>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</si>
  <si>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</si>
  <si>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</si>
  <si>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</si>
  <si>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</si>
  <si>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</si>
  <si>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</si>
  <si>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</si>
  <si>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</si>
  <si>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</si>
  <si>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</si>
  <si>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</si>
  <si>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</si>
  <si>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</si>
  <si>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</si>
  <si>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</si>
  <si>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</si>
  <si>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</si>
  <si>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</si>
  <si>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</si>
  <si>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</si>
  <si>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</si>
  <si>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</si>
  <si>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</si>
  <si>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</si>
  <si>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</si>
  <si>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</si>
  <si>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</si>
  <si>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</si>
  <si>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</si>
  <si>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</si>
  <si>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</si>
  <si>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</si>
  <si>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</si>
  <si>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</si>
  <si>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</si>
  <si>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</si>
  <si>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</si>
  <si>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</si>
  <si>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</si>
  <si>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</si>
  <si>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</si>
  <si>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</si>
  <si>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</si>
  <si>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</si>
  <si>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</si>
  <si>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</si>
  <si>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</si>
  <si>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</si>
  <si>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</si>
  <si>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</si>
  <si>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</si>
  <si>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</si>
  <si>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</si>
  <si>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</si>
  <si>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</si>
  <si>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</si>
  <si>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</si>
  <si>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</si>
  <si>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</si>
  <si>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</si>
  <si>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</si>
  <si>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</si>
  <si>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</si>
  <si>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</si>
  <si>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</si>
  <si>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</si>
  <si>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</si>
  <si>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</si>
  <si>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</si>
  <si>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</si>
  <si>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</si>
  <si>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</si>
  <si>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</si>
  <si>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</si>
  <si>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</si>
  <si>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</si>
  <si>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</si>
  <si>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</si>
  <si>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</si>
  <si>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</si>
  <si>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</si>
  <si>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</si>
  <si>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</si>
  <si>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</si>
  <si>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</si>
  <si>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</si>
  <si>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</si>
  <si>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</si>
  <si>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</si>
  <si>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</si>
  <si>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</si>
  <si>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</si>
  <si>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</si>
  <si>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</si>
  <si>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</si>
  <si>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</si>
  <si>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</si>
  <si>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</si>
  <si>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</si>
  <si>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</si>
  <si>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</si>
  <si>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</si>
  <si>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</si>
  <si>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</si>
  <si>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</si>
  <si>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</si>
  <si>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</si>
  <si>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</si>
  <si>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</si>
  <si>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</si>
  <si>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</si>
  <si>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</si>
  <si>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</si>
  <si>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</si>
  <si>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</si>
  <si>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</si>
  <si>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</si>
  <si>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</si>
  <si>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</si>
  <si>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</si>
  <si>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</si>
  <si>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</si>
  <si>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</si>
  <si>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</si>
  <si>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</si>
  <si>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</si>
  <si>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</si>
  <si>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</si>
  <si>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</si>
  <si>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</si>
  <si>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</si>
  <si>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</si>
  <si>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</si>
  <si>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</si>
  <si>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</si>
  <si>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</si>
  <si>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</si>
  <si>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</si>
  <si>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</si>
  <si>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</si>
  <si>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</si>
  <si>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</si>
  <si>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</si>
  <si>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</si>
  <si>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</si>
  <si>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</si>
  <si>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</si>
  <si>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</si>
  <si>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</si>
  <si>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</si>
  <si>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</si>
  <si>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</si>
  <si>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</si>
  <si>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</si>
  <si>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</si>
  <si>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</si>
  <si>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</si>
  <si>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</si>
  <si>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</si>
  <si>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</si>
  <si>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</si>
  <si>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</si>
  <si>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</si>
  <si>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</si>
  <si>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</si>
  <si>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</si>
  <si>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</si>
  <si>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</si>
  <si>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</si>
  <si>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</si>
  <si>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</si>
  <si>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</si>
  <si>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</si>
  <si>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</si>
  <si>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</si>
  <si>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</si>
  <si>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</si>
  <si>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</si>
  <si>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</si>
  <si>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</si>
  <si>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</si>
  <si>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</si>
  <si>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</si>
  <si>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65IS2025/02/27</t>
  </si>
  <si>
    <t>TPSL_BKN2</t>
  </si>
  <si>
    <t>NR/2025/25420/C</t>
  </si>
  <si>
    <t>RSRPL_BKN</t>
  </si>
  <si>
    <t>NR/2025/25419/C</t>
  </si>
  <si>
    <t>TCSPL_BKN2</t>
  </si>
  <si>
    <t>OIDLWM2_AEROCITY</t>
  </si>
  <si>
    <t>NR/2025/25265/A/55213</t>
  </si>
  <si>
    <t>OIDLWM3_AEROCITY</t>
  </si>
  <si>
    <t>NR/2025/25267/A/55217</t>
  </si>
  <si>
    <t>APSEPL_FTG</t>
  </si>
  <si>
    <t>GNARE/NR/2024/12/20/3668</t>
  </si>
  <si>
    <t>ABLWM1_AEROCITY</t>
  </si>
  <si>
    <t>NR/2025/25266/A/55207</t>
  </si>
  <si>
    <t>ITCWIND</t>
  </si>
  <si>
    <t>NR/2024/24418/A/55101</t>
  </si>
  <si>
    <t>JIPL</t>
  </si>
  <si>
    <t>NR/2025/25070/A/55382</t>
  </si>
  <si>
    <t>JPL2</t>
  </si>
  <si>
    <t>GNA/NR/2025/02/01/9969</t>
  </si>
  <si>
    <t>SKS_Raigarh</t>
  </si>
  <si>
    <t>GNA/NR/2025/02/01/4863</t>
  </si>
  <si>
    <t>BAWANA_GAS</t>
  </si>
  <si>
    <t>NR/30092023/26122029/SH-06</t>
  </si>
  <si>
    <t>RKM_POWER</t>
  </si>
  <si>
    <t>GNA/NR/2025/02/01/2143</t>
  </si>
  <si>
    <t>HP</t>
  </si>
  <si>
    <t>GNA/NR/2025/02/16/1380</t>
  </si>
  <si>
    <t>KSEB</t>
  </si>
  <si>
    <t>GNA/SR/2025/02/01/6460</t>
  </si>
  <si>
    <t>GNA/SR/2025/02/01/7432</t>
  </si>
  <si>
    <t>GNA/NR/2025/02/16/1676</t>
  </si>
  <si>
    <t>CHANJUII</t>
  </si>
  <si>
    <t>NR/01082024/19092033/Chanju/TPDDL/01082024</t>
  </si>
  <si>
    <t>AEML</t>
  </si>
  <si>
    <t>GNA/WR/2025/01/01/9606</t>
  </si>
  <si>
    <t>GNA/NR/2025/02/01/2594</t>
  </si>
  <si>
    <t>TPC_MSEB</t>
  </si>
  <si>
    <t>GNA/WR/2025/01/01/8625</t>
  </si>
  <si>
    <t>TRN_ENERGY</t>
  </si>
  <si>
    <t>GNA/NR/2025/02/01/5886</t>
  </si>
  <si>
    <t>GNA/WR/2024/11/01/4200</t>
  </si>
  <si>
    <t>GOA_Beneficiary</t>
  </si>
  <si>
    <t>WR/2025/26047/A/55395</t>
  </si>
  <si>
    <t>NR/30092023/31122025/SH-07</t>
  </si>
  <si>
    <t>East_Delhi_Waste_Processing_Company_Limited_(EDWPCL)</t>
  </si>
  <si>
    <t>OIDLWM2_AEROCITY-TCSPL_BKN2</t>
  </si>
  <si>
    <t>OIDLWM3_AEROCITY-TCSPL_BKN2</t>
  </si>
  <si>
    <t>ABLWM1_AEROCITY-TCSPL_BKN2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</si>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</sst>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-0.25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-0.25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-0.25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-0.25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-0.25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-0.25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-0.25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-0.25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-0.25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-0.25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-0.25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-0.25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-0.25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-0.25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-0.25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-0.25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-0.25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-0.25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-0.25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-0.25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-0.25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-0.25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-0.25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-0.25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-0.25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-0.25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-0.25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-0.25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-0.25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-0.25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-0.25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-0.25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-0.25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-0.25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-0.25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-0.25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-0.25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-0.25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-0.25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-0.25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-0.25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-0.25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-0.25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-0.25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-0.25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-0.25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-0.25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-0.25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-0.5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-0.5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-0.5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-0.5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-0.25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-0.25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-0.25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-0.25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-0.25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-0.25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-0.25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-0.25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-0.25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-0.25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-0.25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-0.25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-0.25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-0.25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-0.25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-0.25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-0.25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-0.25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-0.25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-0.25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-0.25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-0.25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-0.25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-0.25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-0.25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-0.25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-0.25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-0.25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-0.25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-0.25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-0.25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-0.25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-0.25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-0.25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-0.25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-0.25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-0.25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-0.25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-0.25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-0.25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-0.1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-0.1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-0.1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-0.1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700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700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700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700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700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700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700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700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700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700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700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700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700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700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700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700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700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700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700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700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700</v>
          </cell>
          <cell r="G31">
            <v>0</v>
          </cell>
          <cell r="J31">
            <v>301.04000000000002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700</v>
          </cell>
          <cell r="G32">
            <v>0</v>
          </cell>
          <cell r="J32">
            <v>301.04000000000002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700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700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700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700</v>
          </cell>
          <cell r="G37">
            <v>0</v>
          </cell>
          <cell r="J37">
            <v>291.44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700</v>
          </cell>
          <cell r="G38">
            <v>0</v>
          </cell>
          <cell r="J38">
            <v>291.44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700</v>
          </cell>
          <cell r="G39">
            <v>0</v>
          </cell>
          <cell r="J39">
            <v>291.44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700</v>
          </cell>
          <cell r="G40">
            <v>0</v>
          </cell>
          <cell r="J40">
            <v>291.44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690</v>
          </cell>
          <cell r="G41">
            <v>0</v>
          </cell>
          <cell r="J41">
            <v>291.44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690</v>
          </cell>
          <cell r="G42">
            <v>0</v>
          </cell>
          <cell r="J42">
            <v>291.44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690</v>
          </cell>
          <cell r="G43">
            <v>0</v>
          </cell>
          <cell r="J43">
            <v>291.44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690</v>
          </cell>
          <cell r="G44">
            <v>0</v>
          </cell>
          <cell r="J44">
            <v>271.83999999999997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271.83999999999997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271.83999999999997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271.83999999999997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271.83999999999997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291.44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301.04000000000002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301.04000000000002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301.04000000000002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301.04000000000002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301.04000000000002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301.04000000000002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301.04000000000002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291.44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291.44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291.44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291.44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271.83999999999997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271.83999999999997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7">
        <v>45716.175659722219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45715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12.5</v>
      </c>
      <c r="C3" s="205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5">
        <v>12.5</v>
      </c>
      <c r="C4" s="205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5">
        <v>12.5</v>
      </c>
      <c r="C5" s="205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5">
        <v>12.5</v>
      </c>
      <c r="C6" s="205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5">
        <v>12.5</v>
      </c>
      <c r="C7" s="205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5">
        <v>12.5</v>
      </c>
      <c r="C8" s="205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5">
        <v>12.5</v>
      </c>
      <c r="C9" s="205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5">
        <v>12.5</v>
      </c>
      <c r="C10" s="205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5">
        <v>12.5</v>
      </c>
      <c r="C11" s="205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5">
        <v>12.5</v>
      </c>
      <c r="C12" s="205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5">
        <v>12.5</v>
      </c>
      <c r="C13" s="205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5">
        <v>12.5</v>
      </c>
      <c r="C14" s="205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5">
        <v>12.5</v>
      </c>
      <c r="C15" s="205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5">
        <v>12.5</v>
      </c>
      <c r="C16" s="205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5">
        <v>12.5</v>
      </c>
      <c r="C17" s="205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5">
        <v>12.5</v>
      </c>
      <c r="C18" s="205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5">
        <v>12.5</v>
      </c>
      <c r="C19" s="205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5">
        <v>12.5</v>
      </c>
      <c r="C20" s="205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5">
        <v>12.5</v>
      </c>
      <c r="C21" s="205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5">
        <v>12.5</v>
      </c>
      <c r="C22" s="205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5">
        <v>12.5</v>
      </c>
      <c r="C23" s="205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5">
        <v>12.5</v>
      </c>
      <c r="C24" s="205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5">
        <v>12.5</v>
      </c>
      <c r="C25" s="205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5">
        <v>12.5</v>
      </c>
      <c r="C26" s="205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5">
        <v>12.5</v>
      </c>
      <c r="C27" s="205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5">
        <v>12.5</v>
      </c>
      <c r="C28" s="205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5">
        <v>12.5</v>
      </c>
      <c r="C29" s="205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5">
        <v>12.5</v>
      </c>
      <c r="C30" s="205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5">
        <v>12.5</v>
      </c>
      <c r="C31" s="205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5">
        <v>12.5</v>
      </c>
      <c r="C32" s="205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5">
        <v>12.5</v>
      </c>
      <c r="C33" s="205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5">
        <v>12.5</v>
      </c>
      <c r="C34" s="205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5">
        <v>12.5</v>
      </c>
      <c r="C35" s="205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5">
        <v>12.5</v>
      </c>
      <c r="C36" s="205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5">
        <v>12.5</v>
      </c>
      <c r="C37" s="205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5">
        <v>12.5</v>
      </c>
      <c r="C38" s="205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5">
        <v>12.5</v>
      </c>
      <c r="C39" s="205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5">
        <v>12.5</v>
      </c>
      <c r="C40" s="205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5">
        <v>12.5</v>
      </c>
      <c r="C41" s="205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5">
        <v>12.5</v>
      </c>
      <c r="C42" s="205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5">
        <v>12.5</v>
      </c>
      <c r="C43" s="205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5">
        <v>12.5</v>
      </c>
      <c r="C44" s="205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5">
        <v>12.5</v>
      </c>
      <c r="C45" s="205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5">
        <v>12.5</v>
      </c>
      <c r="C46" s="205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5">
        <v>12.5</v>
      </c>
      <c r="C47" s="205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5">
        <v>12.5</v>
      </c>
      <c r="C48" s="205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5">
        <v>12.5</v>
      </c>
      <c r="C49" s="205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5">
        <v>12.5</v>
      </c>
      <c r="C50" s="205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5">
        <v>12.5</v>
      </c>
      <c r="C51" s="205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5">
        <v>12.5</v>
      </c>
      <c r="C52" s="205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5">
        <v>12.5</v>
      </c>
      <c r="C53" s="205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5">
        <v>12.5</v>
      </c>
      <c r="C54" s="205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5">
        <v>12.5</v>
      </c>
      <c r="C55" s="205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5">
        <v>12.5</v>
      </c>
      <c r="C56" s="205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5">
        <v>12.5</v>
      </c>
      <c r="C57" s="205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5">
        <v>12.5</v>
      </c>
      <c r="C58" s="205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5">
        <v>12.5</v>
      </c>
      <c r="C59" s="205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5">
        <v>12.5</v>
      </c>
      <c r="C60" s="205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5">
        <v>12.5</v>
      </c>
      <c r="C61" s="205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5">
        <v>12.5</v>
      </c>
      <c r="C62" s="205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5">
        <v>12.5</v>
      </c>
      <c r="C63" s="205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5">
        <v>12.5</v>
      </c>
      <c r="C64" s="205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5">
        <v>12.5</v>
      </c>
      <c r="C65" s="205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5">
        <v>12.5</v>
      </c>
      <c r="C66" s="205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5">
        <v>12.5</v>
      </c>
      <c r="C67" s="205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5">
        <v>12.5</v>
      </c>
      <c r="C68" s="205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5">
        <v>12.5</v>
      </c>
      <c r="C69" s="205">
        <v>10.5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4.3806000000000003</v>
      </c>
      <c r="J69" s="22">
        <f t="shared" si="22"/>
        <v>2.4496499999999997</v>
      </c>
      <c r="K69" s="22">
        <f t="shared" si="23"/>
        <v>3.1594500000000001</v>
      </c>
      <c r="L69" s="22">
        <f t="shared" si="24"/>
        <v>0.51029999999999998</v>
      </c>
      <c r="M69" s="156">
        <f t="shared" si="25"/>
        <v>10.5</v>
      </c>
      <c r="N69" s="23"/>
      <c r="P69" s="38">
        <f t="shared" si="17"/>
        <v>4.3806000000000003</v>
      </c>
      <c r="Q69" s="38">
        <f t="shared" si="18"/>
        <v>2.4496499999999997</v>
      </c>
      <c r="R69" s="38">
        <f t="shared" si="19"/>
        <v>3.1594500000000001</v>
      </c>
      <c r="S69" s="38">
        <f t="shared" si="20"/>
        <v>0.51029999999999998</v>
      </c>
      <c r="T69" s="38">
        <f t="shared" si="26"/>
        <v>10.5</v>
      </c>
    </row>
    <row r="70" spans="1:20">
      <c r="A70" s="8" t="s">
        <v>112</v>
      </c>
      <c r="B70" s="205">
        <v>10.5</v>
      </c>
      <c r="C70" s="205">
        <v>10.5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4.3806000000000003</v>
      </c>
      <c r="J70" s="22">
        <f t="shared" si="22"/>
        <v>2.4496499999999997</v>
      </c>
      <c r="K70" s="22">
        <f t="shared" si="23"/>
        <v>3.1594500000000001</v>
      </c>
      <c r="L70" s="22">
        <f t="shared" si="24"/>
        <v>0.51029999999999998</v>
      </c>
      <c r="M70" s="156">
        <f t="shared" si="25"/>
        <v>10.5</v>
      </c>
      <c r="N70" s="23"/>
      <c r="P70" s="38">
        <f t="shared" si="17"/>
        <v>4.3806000000000003</v>
      </c>
      <c r="Q70" s="38">
        <f t="shared" si="18"/>
        <v>2.4496499999999997</v>
      </c>
      <c r="R70" s="38">
        <f t="shared" si="19"/>
        <v>3.1594500000000001</v>
      </c>
      <c r="S70" s="38">
        <f t="shared" si="20"/>
        <v>0.51029999999999998</v>
      </c>
      <c r="T70" s="38">
        <f t="shared" si="26"/>
        <v>10.5</v>
      </c>
    </row>
    <row r="71" spans="1:20">
      <c r="A71" s="8" t="s">
        <v>113</v>
      </c>
      <c r="B71" s="205">
        <v>10.5</v>
      </c>
      <c r="C71" s="205">
        <v>10.5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4.3806000000000003</v>
      </c>
      <c r="J71" s="22">
        <f t="shared" si="22"/>
        <v>2.4496499999999997</v>
      </c>
      <c r="K71" s="22">
        <f t="shared" si="23"/>
        <v>3.1594500000000001</v>
      </c>
      <c r="L71" s="22">
        <f t="shared" si="24"/>
        <v>0.51029999999999998</v>
      </c>
      <c r="M71" s="156">
        <f t="shared" si="25"/>
        <v>10.5</v>
      </c>
      <c r="N71" s="23"/>
      <c r="P71" s="38">
        <f t="shared" si="17"/>
        <v>4.3806000000000003</v>
      </c>
      <c r="Q71" s="38">
        <f t="shared" si="18"/>
        <v>2.4496499999999997</v>
      </c>
      <c r="R71" s="38">
        <f t="shared" si="19"/>
        <v>3.1594500000000001</v>
      </c>
      <c r="S71" s="38">
        <f t="shared" si="20"/>
        <v>0.51029999999999998</v>
      </c>
      <c r="T71" s="38">
        <f t="shared" si="26"/>
        <v>10.5</v>
      </c>
    </row>
    <row r="72" spans="1:20">
      <c r="A72" s="8" t="s">
        <v>114</v>
      </c>
      <c r="B72" s="205">
        <v>10.5</v>
      </c>
      <c r="C72" s="205">
        <v>10.5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4.3806000000000003</v>
      </c>
      <c r="J72" s="22">
        <f t="shared" si="22"/>
        <v>2.4496499999999997</v>
      </c>
      <c r="K72" s="22">
        <f t="shared" si="23"/>
        <v>3.1594500000000001</v>
      </c>
      <c r="L72" s="22">
        <f t="shared" si="24"/>
        <v>0.51029999999999998</v>
      </c>
      <c r="M72" s="156">
        <f t="shared" si="25"/>
        <v>10.5</v>
      </c>
      <c r="N72" s="23"/>
      <c r="P72" s="38">
        <f t="shared" si="17"/>
        <v>4.3806000000000003</v>
      </c>
      <c r="Q72" s="38">
        <f t="shared" si="18"/>
        <v>2.4496499999999997</v>
      </c>
      <c r="R72" s="38">
        <f t="shared" si="19"/>
        <v>3.1594500000000001</v>
      </c>
      <c r="S72" s="38">
        <f t="shared" si="20"/>
        <v>0.51029999999999998</v>
      </c>
      <c r="T72" s="38">
        <f t="shared" si="26"/>
        <v>10.5</v>
      </c>
    </row>
    <row r="73" spans="1:20">
      <c r="A73" s="8" t="s">
        <v>115</v>
      </c>
      <c r="B73" s="205">
        <v>10.5</v>
      </c>
      <c r="C73" s="205">
        <v>10.5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4.3806000000000003</v>
      </c>
      <c r="J73" s="22">
        <f t="shared" si="22"/>
        <v>2.4496499999999997</v>
      </c>
      <c r="K73" s="22">
        <f t="shared" si="23"/>
        <v>3.1594500000000001</v>
      </c>
      <c r="L73" s="22">
        <f t="shared" si="24"/>
        <v>0.51029999999999998</v>
      </c>
      <c r="M73" s="156">
        <f t="shared" si="25"/>
        <v>10.5</v>
      </c>
      <c r="N73" s="23"/>
      <c r="P73" s="38">
        <f t="shared" si="17"/>
        <v>4.3806000000000003</v>
      </c>
      <c r="Q73" s="38">
        <f t="shared" si="18"/>
        <v>2.4496499999999997</v>
      </c>
      <c r="R73" s="38">
        <f t="shared" si="19"/>
        <v>3.1594500000000001</v>
      </c>
      <c r="S73" s="38">
        <f t="shared" si="20"/>
        <v>0.51029999999999998</v>
      </c>
      <c r="T73" s="38">
        <f t="shared" si="26"/>
        <v>10.5</v>
      </c>
    </row>
    <row r="74" spans="1:20">
      <c r="A74" s="8" t="s">
        <v>116</v>
      </c>
      <c r="B74" s="205">
        <v>10.5</v>
      </c>
      <c r="C74" s="205">
        <v>10.5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4.3806000000000003</v>
      </c>
      <c r="J74" s="22">
        <f t="shared" si="22"/>
        <v>2.4496499999999997</v>
      </c>
      <c r="K74" s="22">
        <f t="shared" si="23"/>
        <v>3.1594500000000001</v>
      </c>
      <c r="L74" s="22">
        <f t="shared" si="24"/>
        <v>0.51029999999999998</v>
      </c>
      <c r="M74" s="156">
        <f t="shared" si="25"/>
        <v>10.5</v>
      </c>
      <c r="N74" s="23"/>
      <c r="P74" s="38">
        <f t="shared" si="17"/>
        <v>4.3806000000000003</v>
      </c>
      <c r="Q74" s="38">
        <f t="shared" si="18"/>
        <v>2.4496499999999997</v>
      </c>
      <c r="R74" s="38">
        <f t="shared" si="19"/>
        <v>3.1594500000000001</v>
      </c>
      <c r="S74" s="38">
        <f t="shared" si="20"/>
        <v>0.51029999999999998</v>
      </c>
      <c r="T74" s="38">
        <f t="shared" si="26"/>
        <v>10.5</v>
      </c>
    </row>
    <row r="75" spans="1:20">
      <c r="A75" s="8" t="s">
        <v>117</v>
      </c>
      <c r="B75" s="205">
        <v>10.5</v>
      </c>
      <c r="C75" s="205">
        <v>10.5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4.3806000000000003</v>
      </c>
      <c r="J75" s="22">
        <f t="shared" si="22"/>
        <v>2.4496499999999997</v>
      </c>
      <c r="K75" s="22">
        <f t="shared" si="23"/>
        <v>3.1594500000000001</v>
      </c>
      <c r="L75" s="22">
        <f t="shared" si="24"/>
        <v>0.51029999999999998</v>
      </c>
      <c r="M75" s="156">
        <f t="shared" si="25"/>
        <v>10.5</v>
      </c>
      <c r="N75" s="23"/>
      <c r="P75" s="38">
        <f t="shared" si="17"/>
        <v>4.3806000000000003</v>
      </c>
      <c r="Q75" s="38">
        <f t="shared" si="18"/>
        <v>2.4496499999999997</v>
      </c>
      <c r="R75" s="38">
        <f t="shared" si="19"/>
        <v>3.1594500000000001</v>
      </c>
      <c r="S75" s="38">
        <f t="shared" si="20"/>
        <v>0.51029999999999998</v>
      </c>
      <c r="T75" s="38">
        <f t="shared" si="26"/>
        <v>10.5</v>
      </c>
    </row>
    <row r="76" spans="1:20">
      <c r="A76" s="8" t="s">
        <v>118</v>
      </c>
      <c r="B76" s="205">
        <v>10.5</v>
      </c>
      <c r="C76" s="205">
        <v>10.5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4.3806000000000003</v>
      </c>
      <c r="J76" s="22">
        <f t="shared" si="22"/>
        <v>2.4496499999999997</v>
      </c>
      <c r="K76" s="22">
        <f t="shared" si="23"/>
        <v>3.1594500000000001</v>
      </c>
      <c r="L76" s="22">
        <f t="shared" si="24"/>
        <v>0.51029999999999998</v>
      </c>
      <c r="M76" s="156">
        <f t="shared" si="25"/>
        <v>10.5</v>
      </c>
      <c r="N76" s="23"/>
      <c r="P76" s="38">
        <f t="shared" si="17"/>
        <v>4.3806000000000003</v>
      </c>
      <c r="Q76" s="38">
        <f t="shared" si="18"/>
        <v>2.4496499999999997</v>
      </c>
      <c r="R76" s="38">
        <f t="shared" si="19"/>
        <v>3.1594500000000001</v>
      </c>
      <c r="S76" s="38">
        <f t="shared" si="20"/>
        <v>0.51029999999999998</v>
      </c>
      <c r="T76" s="38">
        <f t="shared" si="26"/>
        <v>10.5</v>
      </c>
    </row>
    <row r="77" spans="1:20">
      <c r="A77" s="8" t="s">
        <v>119</v>
      </c>
      <c r="B77" s="205">
        <v>10.5</v>
      </c>
      <c r="C77" s="205">
        <v>10.5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4.3806000000000003</v>
      </c>
      <c r="J77" s="22">
        <f t="shared" si="22"/>
        <v>2.4496499999999997</v>
      </c>
      <c r="K77" s="22">
        <f t="shared" si="23"/>
        <v>3.1594500000000001</v>
      </c>
      <c r="L77" s="22">
        <f t="shared" si="24"/>
        <v>0.51029999999999998</v>
      </c>
      <c r="M77" s="156">
        <f t="shared" si="25"/>
        <v>10.5</v>
      </c>
      <c r="N77" s="23"/>
      <c r="P77" s="38">
        <f t="shared" si="17"/>
        <v>4.3806000000000003</v>
      </c>
      <c r="Q77" s="38">
        <f t="shared" si="18"/>
        <v>2.4496499999999997</v>
      </c>
      <c r="R77" s="38">
        <f t="shared" si="19"/>
        <v>3.1594500000000001</v>
      </c>
      <c r="S77" s="38">
        <f t="shared" si="20"/>
        <v>0.51029999999999998</v>
      </c>
      <c r="T77" s="38">
        <f t="shared" si="26"/>
        <v>10.5</v>
      </c>
    </row>
    <row r="78" spans="1:20">
      <c r="A78" s="8" t="s">
        <v>120</v>
      </c>
      <c r="B78" s="205">
        <v>10.5</v>
      </c>
      <c r="C78" s="205">
        <v>10.5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4.3806000000000003</v>
      </c>
      <c r="J78" s="22">
        <f t="shared" si="22"/>
        <v>2.4496499999999997</v>
      </c>
      <c r="K78" s="22">
        <f t="shared" si="23"/>
        <v>3.1594500000000001</v>
      </c>
      <c r="L78" s="22">
        <f t="shared" si="24"/>
        <v>0.51029999999999998</v>
      </c>
      <c r="M78" s="156">
        <f t="shared" si="25"/>
        <v>10.5</v>
      </c>
      <c r="N78" s="23"/>
      <c r="P78" s="38">
        <f t="shared" si="17"/>
        <v>4.3806000000000003</v>
      </c>
      <c r="Q78" s="38">
        <f t="shared" si="18"/>
        <v>2.4496499999999997</v>
      </c>
      <c r="R78" s="38">
        <f t="shared" si="19"/>
        <v>3.1594500000000001</v>
      </c>
      <c r="S78" s="38">
        <f t="shared" si="20"/>
        <v>0.51029999999999998</v>
      </c>
      <c r="T78" s="38">
        <f t="shared" si="26"/>
        <v>10.5</v>
      </c>
    </row>
    <row r="79" spans="1:20">
      <c r="A79" s="8" t="s">
        <v>121</v>
      </c>
      <c r="B79" s="205">
        <v>10.5</v>
      </c>
      <c r="C79" s="205">
        <v>10.5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4.3806000000000003</v>
      </c>
      <c r="J79" s="22">
        <f t="shared" si="22"/>
        <v>2.4496499999999997</v>
      </c>
      <c r="K79" s="22">
        <f t="shared" si="23"/>
        <v>3.1594500000000001</v>
      </c>
      <c r="L79" s="22">
        <f t="shared" si="24"/>
        <v>0.51029999999999998</v>
      </c>
      <c r="M79" s="156">
        <f t="shared" si="25"/>
        <v>10.5</v>
      </c>
      <c r="N79" s="23"/>
      <c r="P79" s="38">
        <f t="shared" si="17"/>
        <v>4.3806000000000003</v>
      </c>
      <c r="Q79" s="38">
        <f t="shared" si="18"/>
        <v>2.4496499999999997</v>
      </c>
      <c r="R79" s="38">
        <f t="shared" si="19"/>
        <v>3.1594500000000001</v>
      </c>
      <c r="S79" s="38">
        <f t="shared" si="20"/>
        <v>0.51029999999999998</v>
      </c>
      <c r="T79" s="38">
        <f t="shared" si="26"/>
        <v>10.5</v>
      </c>
    </row>
    <row r="80" spans="1:20">
      <c r="A80" s="8" t="s">
        <v>122</v>
      </c>
      <c r="B80" s="205">
        <v>10.5</v>
      </c>
      <c r="C80" s="205">
        <v>10.5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4.3806000000000003</v>
      </c>
      <c r="J80" s="22">
        <f t="shared" si="22"/>
        <v>2.4496499999999997</v>
      </c>
      <c r="K80" s="22">
        <f t="shared" si="23"/>
        <v>3.1594500000000001</v>
      </c>
      <c r="L80" s="22">
        <f t="shared" si="24"/>
        <v>0.51029999999999998</v>
      </c>
      <c r="M80" s="156">
        <f t="shared" si="25"/>
        <v>10.5</v>
      </c>
      <c r="N80" s="23"/>
      <c r="P80" s="38">
        <f t="shared" si="17"/>
        <v>4.3806000000000003</v>
      </c>
      <c r="Q80" s="38">
        <f t="shared" si="18"/>
        <v>2.4496499999999997</v>
      </c>
      <c r="R80" s="38">
        <f t="shared" si="19"/>
        <v>3.1594500000000001</v>
      </c>
      <c r="S80" s="38">
        <f t="shared" si="20"/>
        <v>0.51029999999999998</v>
      </c>
      <c r="T80" s="38">
        <f t="shared" si="26"/>
        <v>10.5</v>
      </c>
    </row>
    <row r="81" spans="1:20">
      <c r="A81" s="8" t="s">
        <v>123</v>
      </c>
      <c r="B81" s="205">
        <v>10.5</v>
      </c>
      <c r="C81" s="205">
        <v>10.5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4.3806000000000003</v>
      </c>
      <c r="J81" s="22">
        <f t="shared" si="22"/>
        <v>2.4496499999999997</v>
      </c>
      <c r="K81" s="22">
        <f t="shared" si="23"/>
        <v>3.1594500000000001</v>
      </c>
      <c r="L81" s="22">
        <f t="shared" si="24"/>
        <v>0.51029999999999998</v>
      </c>
      <c r="M81" s="156">
        <f t="shared" si="25"/>
        <v>10.5</v>
      </c>
      <c r="N81" s="23"/>
      <c r="P81" s="38">
        <f t="shared" si="17"/>
        <v>4.3806000000000003</v>
      </c>
      <c r="Q81" s="38">
        <f t="shared" si="18"/>
        <v>2.4496499999999997</v>
      </c>
      <c r="R81" s="38">
        <f t="shared" si="19"/>
        <v>3.1594500000000001</v>
      </c>
      <c r="S81" s="38">
        <f t="shared" si="20"/>
        <v>0.51029999999999998</v>
      </c>
      <c r="T81" s="38">
        <f t="shared" si="26"/>
        <v>10.5</v>
      </c>
    </row>
    <row r="82" spans="1:20">
      <c r="A82" s="8" t="s">
        <v>124</v>
      </c>
      <c r="B82" s="205">
        <v>10.5</v>
      </c>
      <c r="C82" s="205">
        <v>10.5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4.3806000000000003</v>
      </c>
      <c r="J82" s="22">
        <f t="shared" si="22"/>
        <v>2.4496499999999997</v>
      </c>
      <c r="K82" s="22">
        <f t="shared" si="23"/>
        <v>3.1594500000000001</v>
      </c>
      <c r="L82" s="22">
        <f t="shared" si="24"/>
        <v>0.51029999999999998</v>
      </c>
      <c r="M82" s="156">
        <f t="shared" si="25"/>
        <v>10.5</v>
      </c>
      <c r="N82" s="23"/>
      <c r="P82" s="38">
        <f t="shared" si="17"/>
        <v>4.3806000000000003</v>
      </c>
      <c r="Q82" s="38">
        <f t="shared" si="18"/>
        <v>2.4496499999999997</v>
      </c>
      <c r="R82" s="38">
        <f t="shared" si="19"/>
        <v>3.1594500000000001</v>
      </c>
      <c r="S82" s="38">
        <f t="shared" si="20"/>
        <v>0.51029999999999998</v>
      </c>
      <c r="T82" s="38">
        <f t="shared" si="26"/>
        <v>10.5</v>
      </c>
    </row>
    <row r="83" spans="1:20">
      <c r="A83" s="8" t="s">
        <v>125</v>
      </c>
      <c r="B83" s="205">
        <v>10.5</v>
      </c>
      <c r="C83" s="205">
        <v>10.5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4.3806000000000003</v>
      </c>
      <c r="J83" s="22">
        <f t="shared" si="22"/>
        <v>2.4496499999999997</v>
      </c>
      <c r="K83" s="22">
        <f t="shared" si="23"/>
        <v>3.1594500000000001</v>
      </c>
      <c r="L83" s="22">
        <f t="shared" si="24"/>
        <v>0.51029999999999998</v>
      </c>
      <c r="M83" s="156">
        <f t="shared" si="25"/>
        <v>10.5</v>
      </c>
      <c r="N83" s="23"/>
      <c r="P83" s="38">
        <f t="shared" si="17"/>
        <v>4.3806000000000003</v>
      </c>
      <c r="Q83" s="38">
        <f t="shared" si="18"/>
        <v>2.4496499999999997</v>
      </c>
      <c r="R83" s="38">
        <f t="shared" si="19"/>
        <v>3.1594500000000001</v>
      </c>
      <c r="S83" s="38">
        <f t="shared" si="20"/>
        <v>0.51029999999999998</v>
      </c>
      <c r="T83" s="38">
        <f t="shared" si="26"/>
        <v>10.5</v>
      </c>
    </row>
    <row r="84" spans="1:20">
      <c r="A84" s="8" t="s">
        <v>126</v>
      </c>
      <c r="B84" s="205">
        <v>10.5</v>
      </c>
      <c r="C84" s="205">
        <v>10.5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4.3806000000000003</v>
      </c>
      <c r="J84" s="22">
        <f t="shared" si="22"/>
        <v>2.4496499999999997</v>
      </c>
      <c r="K84" s="22">
        <f t="shared" si="23"/>
        <v>3.1594500000000001</v>
      </c>
      <c r="L84" s="22">
        <f t="shared" si="24"/>
        <v>0.51029999999999998</v>
      </c>
      <c r="M84" s="156">
        <f t="shared" si="25"/>
        <v>10.5</v>
      </c>
      <c r="N84" s="23"/>
      <c r="P84" s="38">
        <f t="shared" si="17"/>
        <v>4.3806000000000003</v>
      </c>
      <c r="Q84" s="38">
        <f t="shared" si="18"/>
        <v>2.4496499999999997</v>
      </c>
      <c r="R84" s="38">
        <f t="shared" si="19"/>
        <v>3.1594500000000001</v>
      </c>
      <c r="S84" s="38">
        <f t="shared" si="20"/>
        <v>0.51029999999999998</v>
      </c>
      <c r="T84" s="38">
        <f t="shared" si="26"/>
        <v>10.5</v>
      </c>
    </row>
    <row r="85" spans="1:20">
      <c r="A85" s="8" t="s">
        <v>127</v>
      </c>
      <c r="B85" s="205">
        <v>10.5</v>
      </c>
      <c r="C85" s="205">
        <v>10.5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4.3806000000000003</v>
      </c>
      <c r="J85" s="22">
        <f t="shared" si="22"/>
        <v>2.4496499999999997</v>
      </c>
      <c r="K85" s="22">
        <f t="shared" si="23"/>
        <v>3.1594500000000001</v>
      </c>
      <c r="L85" s="22">
        <f t="shared" si="24"/>
        <v>0.51029999999999998</v>
      </c>
      <c r="M85" s="156">
        <f t="shared" si="25"/>
        <v>10.5</v>
      </c>
      <c r="N85" s="23"/>
      <c r="P85" s="38">
        <f t="shared" si="17"/>
        <v>4.3806000000000003</v>
      </c>
      <c r="Q85" s="38">
        <f t="shared" si="18"/>
        <v>2.4496499999999997</v>
      </c>
      <c r="R85" s="38">
        <f t="shared" si="19"/>
        <v>3.1594500000000001</v>
      </c>
      <c r="S85" s="38">
        <f t="shared" si="20"/>
        <v>0.51029999999999998</v>
      </c>
      <c r="T85" s="38">
        <f t="shared" si="26"/>
        <v>10.5</v>
      </c>
    </row>
    <row r="86" spans="1:20">
      <c r="A86" s="8" t="s">
        <v>128</v>
      </c>
      <c r="B86" s="205">
        <v>10.5</v>
      </c>
      <c r="C86" s="205">
        <v>10.5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4.3806000000000003</v>
      </c>
      <c r="J86" s="22">
        <f t="shared" si="22"/>
        <v>2.4496499999999997</v>
      </c>
      <c r="K86" s="22">
        <f t="shared" si="23"/>
        <v>3.1594500000000001</v>
      </c>
      <c r="L86" s="22">
        <f t="shared" si="24"/>
        <v>0.51029999999999998</v>
      </c>
      <c r="M86" s="156">
        <f t="shared" si="25"/>
        <v>10.5</v>
      </c>
      <c r="N86" s="23"/>
      <c r="P86" s="38">
        <f t="shared" si="17"/>
        <v>4.3806000000000003</v>
      </c>
      <c r="Q86" s="38">
        <f t="shared" si="18"/>
        <v>2.4496499999999997</v>
      </c>
      <c r="R86" s="38">
        <f t="shared" si="19"/>
        <v>3.1594500000000001</v>
      </c>
      <c r="S86" s="38">
        <f t="shared" si="20"/>
        <v>0.51029999999999998</v>
      </c>
      <c r="T86" s="38">
        <f t="shared" si="26"/>
        <v>10.5</v>
      </c>
    </row>
    <row r="87" spans="1:20">
      <c r="A87" s="8" t="s">
        <v>129</v>
      </c>
      <c r="B87" s="205">
        <v>10.5</v>
      </c>
      <c r="C87" s="205">
        <v>10.5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4.3806000000000003</v>
      </c>
      <c r="J87" s="22">
        <f t="shared" si="22"/>
        <v>2.4496499999999997</v>
      </c>
      <c r="K87" s="22">
        <f t="shared" si="23"/>
        <v>3.1594500000000001</v>
      </c>
      <c r="L87" s="22">
        <f t="shared" si="24"/>
        <v>0.51029999999999998</v>
      </c>
      <c r="M87" s="156">
        <f t="shared" si="25"/>
        <v>10.5</v>
      </c>
      <c r="N87" s="23"/>
      <c r="P87" s="38">
        <f t="shared" si="17"/>
        <v>4.3806000000000003</v>
      </c>
      <c r="Q87" s="38">
        <f t="shared" si="18"/>
        <v>2.4496499999999997</v>
      </c>
      <c r="R87" s="38">
        <f t="shared" si="19"/>
        <v>3.1594500000000001</v>
      </c>
      <c r="S87" s="38">
        <f t="shared" si="20"/>
        <v>0.51029999999999998</v>
      </c>
      <c r="T87" s="38">
        <f t="shared" si="26"/>
        <v>10.5</v>
      </c>
    </row>
    <row r="88" spans="1:20">
      <c r="A88" s="8" t="s">
        <v>130</v>
      </c>
      <c r="B88" s="205">
        <v>10.5</v>
      </c>
      <c r="C88" s="205">
        <v>10.5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4.3806000000000003</v>
      </c>
      <c r="J88" s="22">
        <f t="shared" si="22"/>
        <v>2.4496499999999997</v>
      </c>
      <c r="K88" s="22">
        <f t="shared" si="23"/>
        <v>3.1594500000000001</v>
      </c>
      <c r="L88" s="22">
        <f t="shared" si="24"/>
        <v>0.51029999999999998</v>
      </c>
      <c r="M88" s="156">
        <f t="shared" si="25"/>
        <v>10.5</v>
      </c>
      <c r="N88" s="23"/>
      <c r="P88" s="38">
        <f t="shared" si="17"/>
        <v>4.3806000000000003</v>
      </c>
      <c r="Q88" s="38">
        <f t="shared" si="18"/>
        <v>2.4496499999999997</v>
      </c>
      <c r="R88" s="38">
        <f t="shared" si="19"/>
        <v>3.1594500000000001</v>
      </c>
      <c r="S88" s="38">
        <f t="shared" si="20"/>
        <v>0.51029999999999998</v>
      </c>
      <c r="T88" s="38">
        <f t="shared" si="26"/>
        <v>10.5</v>
      </c>
    </row>
    <row r="89" spans="1:20">
      <c r="A89" s="8" t="s">
        <v>131</v>
      </c>
      <c r="B89" s="205">
        <v>10.5</v>
      </c>
      <c r="C89" s="205">
        <v>10.5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4.3806000000000003</v>
      </c>
      <c r="J89" s="22">
        <f t="shared" si="22"/>
        <v>2.4496499999999997</v>
      </c>
      <c r="K89" s="22">
        <f t="shared" si="23"/>
        <v>3.1594500000000001</v>
      </c>
      <c r="L89" s="22">
        <f t="shared" si="24"/>
        <v>0.51029999999999998</v>
      </c>
      <c r="M89" s="156">
        <f t="shared" si="25"/>
        <v>10.5</v>
      </c>
      <c r="N89" s="23"/>
      <c r="P89" s="38">
        <f t="shared" si="17"/>
        <v>4.3806000000000003</v>
      </c>
      <c r="Q89" s="38">
        <f t="shared" si="18"/>
        <v>2.4496499999999997</v>
      </c>
      <c r="R89" s="38">
        <f t="shared" si="19"/>
        <v>3.1594500000000001</v>
      </c>
      <c r="S89" s="38">
        <f t="shared" si="20"/>
        <v>0.51029999999999998</v>
      </c>
      <c r="T89" s="38">
        <f t="shared" si="26"/>
        <v>10.5</v>
      </c>
    </row>
    <row r="90" spans="1:20">
      <c r="A90" s="8" t="s">
        <v>132</v>
      </c>
      <c r="B90" s="205">
        <v>10.5</v>
      </c>
      <c r="C90" s="205">
        <v>10.5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4.3806000000000003</v>
      </c>
      <c r="J90" s="22">
        <f t="shared" si="22"/>
        <v>2.4496499999999997</v>
      </c>
      <c r="K90" s="22">
        <f t="shared" si="23"/>
        <v>3.1594500000000001</v>
      </c>
      <c r="L90" s="22">
        <f t="shared" si="24"/>
        <v>0.51029999999999998</v>
      </c>
      <c r="M90" s="156">
        <f t="shared" si="25"/>
        <v>10.5</v>
      </c>
      <c r="N90" s="23"/>
      <c r="P90" s="38">
        <f t="shared" si="17"/>
        <v>4.3806000000000003</v>
      </c>
      <c r="Q90" s="38">
        <f t="shared" si="18"/>
        <v>2.4496499999999997</v>
      </c>
      <c r="R90" s="38">
        <f t="shared" si="19"/>
        <v>3.1594500000000001</v>
      </c>
      <c r="S90" s="38">
        <f t="shared" si="20"/>
        <v>0.51029999999999998</v>
      </c>
      <c r="T90" s="38">
        <f t="shared" si="26"/>
        <v>10.5</v>
      </c>
    </row>
    <row r="91" spans="1:20">
      <c r="A91" s="8" t="s">
        <v>133</v>
      </c>
      <c r="B91" s="205">
        <v>10.5</v>
      </c>
      <c r="C91" s="205">
        <v>10.5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4.3806000000000003</v>
      </c>
      <c r="J91" s="22">
        <f t="shared" si="22"/>
        <v>2.4496499999999997</v>
      </c>
      <c r="K91" s="22">
        <f t="shared" si="23"/>
        <v>3.1594500000000001</v>
      </c>
      <c r="L91" s="22">
        <f t="shared" si="24"/>
        <v>0.51029999999999998</v>
      </c>
      <c r="M91" s="156">
        <f t="shared" si="25"/>
        <v>10.5</v>
      </c>
      <c r="N91" s="23"/>
      <c r="P91" s="38">
        <f t="shared" si="17"/>
        <v>4.3806000000000003</v>
      </c>
      <c r="Q91" s="38">
        <f t="shared" si="18"/>
        <v>2.4496499999999997</v>
      </c>
      <c r="R91" s="38">
        <f t="shared" si="19"/>
        <v>3.1594500000000001</v>
      </c>
      <c r="S91" s="38">
        <f t="shared" si="20"/>
        <v>0.51029999999999998</v>
      </c>
      <c r="T91" s="38">
        <f t="shared" si="26"/>
        <v>10.5</v>
      </c>
    </row>
    <row r="92" spans="1:20">
      <c r="A92" s="8" t="s">
        <v>134</v>
      </c>
      <c r="B92" s="205">
        <v>10.5</v>
      </c>
      <c r="C92" s="205">
        <v>10.5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4.3806000000000003</v>
      </c>
      <c r="J92" s="22">
        <f t="shared" si="22"/>
        <v>2.4496499999999997</v>
      </c>
      <c r="K92" s="22">
        <f t="shared" si="23"/>
        <v>3.1594500000000001</v>
      </c>
      <c r="L92" s="22">
        <f t="shared" si="24"/>
        <v>0.51029999999999998</v>
      </c>
      <c r="M92" s="156">
        <f t="shared" si="25"/>
        <v>10.5</v>
      </c>
      <c r="N92" s="23"/>
      <c r="P92" s="38">
        <f t="shared" si="17"/>
        <v>4.3806000000000003</v>
      </c>
      <c r="Q92" s="38">
        <f t="shared" si="18"/>
        <v>2.4496499999999997</v>
      </c>
      <c r="R92" s="38">
        <f t="shared" si="19"/>
        <v>3.1594500000000001</v>
      </c>
      <c r="S92" s="38">
        <f t="shared" si="20"/>
        <v>0.51029999999999998</v>
      </c>
      <c r="T92" s="38">
        <f t="shared" si="26"/>
        <v>10.5</v>
      </c>
    </row>
    <row r="93" spans="1:20">
      <c r="A93" s="8" t="s">
        <v>135</v>
      </c>
      <c r="B93" s="205">
        <v>10.5</v>
      </c>
      <c r="C93" s="205">
        <v>10.5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4.3806000000000003</v>
      </c>
      <c r="J93" s="22">
        <f t="shared" si="22"/>
        <v>2.4496499999999997</v>
      </c>
      <c r="K93" s="22">
        <f t="shared" si="23"/>
        <v>3.1594500000000001</v>
      </c>
      <c r="L93" s="22">
        <f t="shared" si="24"/>
        <v>0.51029999999999998</v>
      </c>
      <c r="M93" s="156">
        <f t="shared" si="25"/>
        <v>10.5</v>
      </c>
      <c r="N93" s="23"/>
      <c r="P93" s="38">
        <f t="shared" si="17"/>
        <v>4.3806000000000003</v>
      </c>
      <c r="Q93" s="38">
        <f t="shared" si="18"/>
        <v>2.4496499999999997</v>
      </c>
      <c r="R93" s="38">
        <f t="shared" si="19"/>
        <v>3.1594500000000001</v>
      </c>
      <c r="S93" s="38">
        <f t="shared" si="20"/>
        <v>0.51029999999999998</v>
      </c>
      <c r="T93" s="38">
        <f t="shared" si="26"/>
        <v>10.5</v>
      </c>
    </row>
    <row r="94" spans="1:20">
      <c r="A94" s="8" t="s">
        <v>136</v>
      </c>
      <c r="B94" s="205">
        <v>10.5</v>
      </c>
      <c r="C94" s="205">
        <v>10.5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4.3806000000000003</v>
      </c>
      <c r="J94" s="22">
        <f t="shared" si="22"/>
        <v>2.4496499999999997</v>
      </c>
      <c r="K94" s="22">
        <f t="shared" si="23"/>
        <v>3.1594500000000001</v>
      </c>
      <c r="L94" s="22">
        <f t="shared" si="24"/>
        <v>0.51029999999999998</v>
      </c>
      <c r="M94" s="156">
        <f t="shared" si="25"/>
        <v>10.5</v>
      </c>
      <c r="N94" s="23"/>
      <c r="P94" s="38">
        <f t="shared" si="17"/>
        <v>4.3806000000000003</v>
      </c>
      <c r="Q94" s="38">
        <f t="shared" si="18"/>
        <v>2.4496499999999997</v>
      </c>
      <c r="R94" s="38">
        <f t="shared" si="19"/>
        <v>3.1594500000000001</v>
      </c>
      <c r="S94" s="38">
        <f t="shared" si="20"/>
        <v>0.51029999999999998</v>
      </c>
      <c r="T94" s="38">
        <f t="shared" si="26"/>
        <v>10.5</v>
      </c>
    </row>
    <row r="95" spans="1:20">
      <c r="A95" s="8" t="s">
        <v>137</v>
      </c>
      <c r="B95" s="205">
        <v>10.5</v>
      </c>
      <c r="C95" s="205">
        <v>10.5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4.3806000000000003</v>
      </c>
      <c r="J95" s="22">
        <f t="shared" si="22"/>
        <v>2.4496499999999997</v>
      </c>
      <c r="K95" s="22">
        <f t="shared" si="23"/>
        <v>3.1594500000000001</v>
      </c>
      <c r="L95" s="22">
        <f t="shared" si="24"/>
        <v>0.51029999999999998</v>
      </c>
      <c r="M95" s="156">
        <f t="shared" si="25"/>
        <v>10.5</v>
      </c>
      <c r="N95" s="23"/>
      <c r="P95" s="38">
        <f t="shared" si="17"/>
        <v>4.3806000000000003</v>
      </c>
      <c r="Q95" s="38">
        <f t="shared" si="18"/>
        <v>2.4496499999999997</v>
      </c>
      <c r="R95" s="38">
        <f t="shared" si="19"/>
        <v>3.1594500000000001</v>
      </c>
      <c r="S95" s="38">
        <f t="shared" si="20"/>
        <v>0.51029999999999998</v>
      </c>
      <c r="T95" s="38">
        <f t="shared" si="26"/>
        <v>10.5</v>
      </c>
    </row>
    <row r="96" spans="1:20">
      <c r="A96" s="8" t="s">
        <v>138</v>
      </c>
      <c r="B96" s="205">
        <v>10.5</v>
      </c>
      <c r="C96" s="205">
        <v>10.5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4.3806000000000003</v>
      </c>
      <c r="J96" s="22">
        <f t="shared" si="22"/>
        <v>2.4496499999999997</v>
      </c>
      <c r="K96" s="22">
        <f t="shared" si="23"/>
        <v>3.1594500000000001</v>
      </c>
      <c r="L96" s="22">
        <f t="shared" si="24"/>
        <v>0.51029999999999998</v>
      </c>
      <c r="M96" s="156">
        <f t="shared" si="25"/>
        <v>10.5</v>
      </c>
      <c r="N96" s="23"/>
      <c r="P96" s="38">
        <f t="shared" si="17"/>
        <v>4.3806000000000003</v>
      </c>
      <c r="Q96" s="38">
        <f t="shared" si="18"/>
        <v>2.4496499999999997</v>
      </c>
      <c r="R96" s="38">
        <f t="shared" si="19"/>
        <v>3.1594500000000001</v>
      </c>
      <c r="S96" s="38">
        <f t="shared" si="20"/>
        <v>0.51029999999999998</v>
      </c>
      <c r="T96" s="38">
        <f t="shared" si="26"/>
        <v>10.5</v>
      </c>
    </row>
    <row r="97" spans="1:23">
      <c r="A97" s="8" t="s">
        <v>139</v>
      </c>
      <c r="B97" s="205">
        <v>10.5</v>
      </c>
      <c r="C97" s="205">
        <v>10.5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4.3806000000000003</v>
      </c>
      <c r="J97" s="22">
        <f t="shared" si="22"/>
        <v>2.4496499999999997</v>
      </c>
      <c r="K97" s="22">
        <f t="shared" si="23"/>
        <v>3.1594500000000001</v>
      </c>
      <c r="L97" s="22">
        <f t="shared" si="24"/>
        <v>0.51029999999999998</v>
      </c>
      <c r="M97" s="156">
        <f t="shared" si="25"/>
        <v>10.5</v>
      </c>
      <c r="N97" s="23"/>
      <c r="P97" s="38">
        <f t="shared" si="17"/>
        <v>4.3806000000000003</v>
      </c>
      <c r="Q97" s="38">
        <f t="shared" si="18"/>
        <v>2.4496499999999997</v>
      </c>
      <c r="R97" s="38">
        <f t="shared" si="19"/>
        <v>3.1594500000000001</v>
      </c>
      <c r="S97" s="38">
        <f t="shared" si="20"/>
        <v>0.51029999999999998</v>
      </c>
      <c r="T97" s="38">
        <f t="shared" si="26"/>
        <v>10.5</v>
      </c>
    </row>
    <row r="98" spans="1:23" ht="15.75" thickBot="1">
      <c r="A98" s="8" t="s">
        <v>140</v>
      </c>
      <c r="B98" s="205">
        <v>10.5</v>
      </c>
      <c r="C98" s="205">
        <v>10.5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4.3806000000000003</v>
      </c>
      <c r="J98" s="22">
        <f t="shared" si="22"/>
        <v>2.4496499999999997</v>
      </c>
      <c r="K98" s="22">
        <f t="shared" si="23"/>
        <v>3.1594500000000001</v>
      </c>
      <c r="L98" s="22">
        <f t="shared" si="24"/>
        <v>0.51029999999999998</v>
      </c>
      <c r="M98" s="156">
        <f t="shared" si="25"/>
        <v>10.5</v>
      </c>
      <c r="N98" s="23"/>
      <c r="P98" s="38">
        <f t="shared" si="17"/>
        <v>4.3806000000000003</v>
      </c>
      <c r="Q98" s="38">
        <f t="shared" si="18"/>
        <v>2.4496499999999997</v>
      </c>
      <c r="R98" s="38">
        <f t="shared" si="19"/>
        <v>3.1594500000000001</v>
      </c>
      <c r="S98" s="38">
        <f t="shared" si="20"/>
        <v>0.51029999999999998</v>
      </c>
      <c r="T98" s="38">
        <f t="shared" si="26"/>
        <v>10.5</v>
      </c>
    </row>
    <row r="99" spans="1:23" ht="15.75" thickBot="1">
      <c r="A99" s="8" t="s">
        <v>171</v>
      </c>
      <c r="B99" s="21">
        <f t="shared" ref="B99:H99" si="27">SUM(B3:B98)/4000</f>
        <v>0.28549999999999998</v>
      </c>
      <c r="C99" s="21">
        <f t="shared" si="27"/>
        <v>0.28499999999999998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0.11890200000000005</v>
      </c>
      <c r="J99" s="157">
        <f t="shared" ref="J99:L99" si="28">SUM(J3:J98)/4000</f>
        <v>6.6490499999999939E-2</v>
      </c>
      <c r="K99" s="157">
        <f t="shared" si="28"/>
        <v>8.5756499999999874E-2</v>
      </c>
      <c r="L99" s="157">
        <f t="shared" si="28"/>
        <v>1.3851000000000023E-2</v>
      </c>
      <c r="M99" s="158">
        <f>SUM(M3:M98)/4000</f>
        <v>0.28499999999999998</v>
      </c>
      <c r="N99" s="24"/>
      <c r="P99" s="38">
        <f>SUM(P3:P98)/4000</f>
        <v>0.11890200000000005</v>
      </c>
      <c r="Q99" s="38">
        <f t="shared" ref="Q99:S99" si="29">SUM(Q3:Q98)/4000</f>
        <v>6.6490499999999939E-2</v>
      </c>
      <c r="R99" s="38">
        <f t="shared" si="29"/>
        <v>8.5756499999999874E-2</v>
      </c>
      <c r="S99" s="38">
        <f t="shared" si="29"/>
        <v>1.3851000000000023E-2</v>
      </c>
      <c r="T99" s="38">
        <f t="shared" si="26"/>
        <v>0.28499999999999986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8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-347</v>
      </c>
      <c r="P3" s="54">
        <v>-218</v>
      </c>
      <c r="Q3" s="54">
        <v>0</v>
      </c>
      <c r="R3" s="54">
        <v>0</v>
      </c>
      <c r="S3" s="73">
        <v>0</v>
      </c>
      <c r="U3" s="74">
        <v>-565</v>
      </c>
      <c r="V3" s="75">
        <v>0</v>
      </c>
      <c r="W3">
        <v>0</v>
      </c>
      <c r="X3">
        <v>-347</v>
      </c>
      <c r="Y3">
        <v>0</v>
      </c>
      <c r="Z3">
        <v>-218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-362</v>
      </c>
      <c r="P4" s="47">
        <v>-225</v>
      </c>
      <c r="Q4" s="47">
        <v>0</v>
      </c>
      <c r="R4" s="47">
        <v>0</v>
      </c>
      <c r="S4" s="75">
        <v>0</v>
      </c>
      <c r="U4" s="74">
        <v>-587</v>
      </c>
      <c r="V4" s="75">
        <v>0</v>
      </c>
      <c r="W4">
        <v>0</v>
      </c>
      <c r="X4">
        <v>-362</v>
      </c>
      <c r="Y4">
        <v>0</v>
      </c>
      <c r="Z4">
        <v>-225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-372</v>
      </c>
      <c r="P5" s="47">
        <v>-236</v>
      </c>
      <c r="Q5" s="47">
        <v>0</v>
      </c>
      <c r="R5" s="47">
        <v>0</v>
      </c>
      <c r="S5" s="75">
        <v>0</v>
      </c>
      <c r="U5" s="74">
        <v>-608</v>
      </c>
      <c r="V5" s="75">
        <v>0</v>
      </c>
      <c r="W5">
        <v>0</v>
      </c>
      <c r="X5">
        <v>-372</v>
      </c>
      <c r="Y5">
        <v>0</v>
      </c>
      <c r="Z5">
        <v>-236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-387</v>
      </c>
      <c r="P6" s="47">
        <v>-251</v>
      </c>
      <c r="Q6" s="47">
        <v>0</v>
      </c>
      <c r="R6" s="47">
        <v>0</v>
      </c>
      <c r="S6" s="75">
        <v>0</v>
      </c>
      <c r="U6" s="74">
        <v>-638</v>
      </c>
      <c r="V6" s="75">
        <v>0</v>
      </c>
      <c r="W6">
        <v>0</v>
      </c>
      <c r="X6">
        <v>-387</v>
      </c>
      <c r="Y6">
        <v>0</v>
      </c>
      <c r="Z6">
        <v>-251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-7</v>
      </c>
      <c r="O7" s="47">
        <v>-402</v>
      </c>
      <c r="P7" s="47">
        <v>-277</v>
      </c>
      <c r="Q7" s="47">
        <v>0</v>
      </c>
      <c r="R7" s="47">
        <v>0</v>
      </c>
      <c r="S7" s="75">
        <v>0</v>
      </c>
      <c r="U7" s="74">
        <v>-686</v>
      </c>
      <c r="V7" s="75">
        <v>0</v>
      </c>
      <c r="W7">
        <v>-7</v>
      </c>
      <c r="X7">
        <v>-402</v>
      </c>
      <c r="Y7">
        <v>0</v>
      </c>
      <c r="Z7">
        <v>-277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-20</v>
      </c>
      <c r="O8" s="47">
        <v>-407</v>
      </c>
      <c r="P8" s="47">
        <v>-289</v>
      </c>
      <c r="Q8" s="47">
        <v>0</v>
      </c>
      <c r="R8" s="47">
        <v>0</v>
      </c>
      <c r="S8" s="75">
        <v>0</v>
      </c>
      <c r="U8" s="74">
        <v>-716</v>
      </c>
      <c r="V8" s="75">
        <v>0</v>
      </c>
      <c r="W8">
        <v>-20</v>
      </c>
      <c r="X8">
        <v>-407</v>
      </c>
      <c r="Y8">
        <v>0</v>
      </c>
      <c r="Z8">
        <v>-289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-31</v>
      </c>
      <c r="O9" s="47">
        <v>-412</v>
      </c>
      <c r="P9" s="47">
        <v>-294</v>
      </c>
      <c r="Q9" s="47">
        <v>0</v>
      </c>
      <c r="R9" s="47">
        <v>0</v>
      </c>
      <c r="S9" s="75">
        <v>0</v>
      </c>
      <c r="U9" s="74">
        <v>-737</v>
      </c>
      <c r="V9" s="75">
        <v>0</v>
      </c>
      <c r="W9">
        <v>-31</v>
      </c>
      <c r="X9">
        <v>-412</v>
      </c>
      <c r="Y9">
        <v>0</v>
      </c>
      <c r="Z9">
        <v>-294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-40</v>
      </c>
      <c r="O10" s="47">
        <v>-422</v>
      </c>
      <c r="P10" s="47">
        <v>-305</v>
      </c>
      <c r="Q10" s="47">
        <v>0</v>
      </c>
      <c r="R10" s="47">
        <v>0</v>
      </c>
      <c r="S10" s="75">
        <v>0</v>
      </c>
      <c r="U10" s="74">
        <v>-767</v>
      </c>
      <c r="V10" s="75">
        <v>0</v>
      </c>
      <c r="W10">
        <v>-40</v>
      </c>
      <c r="X10">
        <v>-422</v>
      </c>
      <c r="Y10">
        <v>0</v>
      </c>
      <c r="Z10">
        <v>-305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-49</v>
      </c>
      <c r="O11" s="47">
        <v>-422</v>
      </c>
      <c r="P11" s="47">
        <v>-224</v>
      </c>
      <c r="Q11" s="47">
        <v>0</v>
      </c>
      <c r="R11" s="47">
        <v>0</v>
      </c>
      <c r="S11" s="75">
        <v>0</v>
      </c>
      <c r="U11" s="74">
        <v>-695</v>
      </c>
      <c r="V11" s="75">
        <v>0</v>
      </c>
      <c r="W11">
        <v>-49</v>
      </c>
      <c r="X11">
        <v>-422</v>
      </c>
      <c r="Y11">
        <v>0</v>
      </c>
      <c r="Z11">
        <v>-224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-54</v>
      </c>
      <c r="O12" s="47">
        <v>-378.37</v>
      </c>
      <c r="P12" s="47">
        <v>-230</v>
      </c>
      <c r="Q12" s="47">
        <v>0</v>
      </c>
      <c r="R12" s="47">
        <v>0</v>
      </c>
      <c r="S12" s="75">
        <v>0</v>
      </c>
      <c r="U12" s="74">
        <v>-662.37</v>
      </c>
      <c r="V12" s="75">
        <v>0</v>
      </c>
      <c r="W12">
        <v>-54</v>
      </c>
      <c r="X12">
        <v>-378.37</v>
      </c>
      <c r="Y12">
        <v>0</v>
      </c>
      <c r="Z12">
        <v>-230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-63</v>
      </c>
      <c r="O13" s="47">
        <v>-427</v>
      </c>
      <c r="P13" s="47">
        <v>-238</v>
      </c>
      <c r="Q13" s="47">
        <v>0</v>
      </c>
      <c r="R13" s="47">
        <v>0</v>
      </c>
      <c r="S13" s="75">
        <v>0</v>
      </c>
      <c r="U13" s="74">
        <v>-728</v>
      </c>
      <c r="V13" s="75">
        <v>0</v>
      </c>
      <c r="W13">
        <v>-63</v>
      </c>
      <c r="X13">
        <v>-427</v>
      </c>
      <c r="Y13">
        <v>0</v>
      </c>
      <c r="Z13">
        <v>-238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-68</v>
      </c>
      <c r="O14" s="47">
        <v>-382</v>
      </c>
      <c r="P14" s="47">
        <v>-247</v>
      </c>
      <c r="Q14" s="47">
        <v>0</v>
      </c>
      <c r="R14" s="47">
        <v>0</v>
      </c>
      <c r="S14" s="75">
        <v>0</v>
      </c>
      <c r="U14" s="74">
        <v>-697</v>
      </c>
      <c r="V14" s="75">
        <v>0</v>
      </c>
      <c r="W14">
        <v>-68</v>
      </c>
      <c r="X14">
        <v>-382</v>
      </c>
      <c r="Y14">
        <v>0</v>
      </c>
      <c r="Z14">
        <v>-247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-67</v>
      </c>
      <c r="O15" s="47">
        <v>-387</v>
      </c>
      <c r="P15" s="47">
        <v>-254</v>
      </c>
      <c r="Q15" s="47">
        <v>0</v>
      </c>
      <c r="R15" s="47">
        <v>0</v>
      </c>
      <c r="S15" s="75">
        <v>0</v>
      </c>
      <c r="U15" s="74">
        <v>-708</v>
      </c>
      <c r="V15" s="75">
        <v>0</v>
      </c>
      <c r="W15">
        <v>-67</v>
      </c>
      <c r="X15">
        <v>-387</v>
      </c>
      <c r="Y15">
        <v>0</v>
      </c>
      <c r="Z15">
        <v>-254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-64</v>
      </c>
      <c r="O16" s="47">
        <v>-387</v>
      </c>
      <c r="P16" s="47">
        <v>-253</v>
      </c>
      <c r="Q16" s="47">
        <v>0</v>
      </c>
      <c r="R16" s="47">
        <v>0</v>
      </c>
      <c r="S16" s="75">
        <v>0</v>
      </c>
      <c r="U16" s="74">
        <v>-704</v>
      </c>
      <c r="V16" s="75">
        <v>0</v>
      </c>
      <c r="W16">
        <v>-64</v>
      </c>
      <c r="X16">
        <v>-387</v>
      </c>
      <c r="Y16">
        <v>0</v>
      </c>
      <c r="Z16">
        <v>-253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-61</v>
      </c>
      <c r="O17" s="47">
        <v>-387</v>
      </c>
      <c r="P17" s="47">
        <v>-254</v>
      </c>
      <c r="Q17" s="47">
        <v>0</v>
      </c>
      <c r="R17" s="47">
        <v>0</v>
      </c>
      <c r="S17" s="75">
        <v>0</v>
      </c>
      <c r="U17" s="74">
        <v>-702</v>
      </c>
      <c r="V17" s="75">
        <v>0</v>
      </c>
      <c r="W17">
        <v>-61</v>
      </c>
      <c r="X17">
        <v>-387</v>
      </c>
      <c r="Y17">
        <v>0</v>
      </c>
      <c r="Z17">
        <v>-254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-53</v>
      </c>
      <c r="O18" s="47">
        <v>-382</v>
      </c>
      <c r="P18" s="47">
        <v>-258</v>
      </c>
      <c r="Q18" s="47">
        <v>0</v>
      </c>
      <c r="R18" s="47">
        <v>0</v>
      </c>
      <c r="S18" s="75">
        <v>0</v>
      </c>
      <c r="U18" s="74">
        <v>-693</v>
      </c>
      <c r="V18" s="75">
        <v>0</v>
      </c>
      <c r="W18">
        <v>-53</v>
      </c>
      <c r="X18">
        <v>-382</v>
      </c>
      <c r="Y18">
        <v>0</v>
      </c>
      <c r="Z18">
        <v>-258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-32</v>
      </c>
      <c r="O19" s="47">
        <v>-372</v>
      </c>
      <c r="P19" s="47">
        <v>-255</v>
      </c>
      <c r="Q19" s="47">
        <v>0</v>
      </c>
      <c r="R19" s="47">
        <v>0</v>
      </c>
      <c r="S19" s="75">
        <v>0</v>
      </c>
      <c r="U19" s="74">
        <v>-659</v>
      </c>
      <c r="V19" s="75">
        <v>0</v>
      </c>
      <c r="W19">
        <v>-32</v>
      </c>
      <c r="X19">
        <v>-372</v>
      </c>
      <c r="Y19">
        <v>0</v>
      </c>
      <c r="Z19">
        <v>-255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-11</v>
      </c>
      <c r="O20" s="47">
        <v>-367</v>
      </c>
      <c r="P20" s="47">
        <v>-127</v>
      </c>
      <c r="Q20" s="47">
        <v>0</v>
      </c>
      <c r="R20" s="47">
        <v>0</v>
      </c>
      <c r="S20" s="75">
        <v>0</v>
      </c>
      <c r="U20" s="74">
        <v>-505</v>
      </c>
      <c r="V20" s="75">
        <v>0</v>
      </c>
      <c r="W20">
        <v>-11</v>
      </c>
      <c r="X20">
        <v>-367</v>
      </c>
      <c r="Y20">
        <v>0</v>
      </c>
      <c r="Z20">
        <v>-127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1.73</v>
      </c>
      <c r="N21" s="74">
        <v>0</v>
      </c>
      <c r="O21" s="47">
        <v>-412</v>
      </c>
      <c r="P21" s="47">
        <v>-331</v>
      </c>
      <c r="Q21" s="47">
        <v>0</v>
      </c>
      <c r="R21" s="47">
        <v>0</v>
      </c>
      <c r="S21" s="75">
        <v>0</v>
      </c>
      <c r="U21" s="74">
        <v>-743</v>
      </c>
      <c r="V21" s="75">
        <v>1.73</v>
      </c>
      <c r="W21">
        <v>0</v>
      </c>
      <c r="X21">
        <v>-412</v>
      </c>
      <c r="Y21">
        <v>1.73</v>
      </c>
      <c r="Z21">
        <v>-331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1.25</v>
      </c>
      <c r="N22" s="74">
        <v>0</v>
      </c>
      <c r="O22" s="47">
        <v>-397</v>
      </c>
      <c r="P22" s="47">
        <v>-312</v>
      </c>
      <c r="Q22" s="47">
        <v>0</v>
      </c>
      <c r="R22" s="47">
        <v>0</v>
      </c>
      <c r="S22" s="75">
        <v>0</v>
      </c>
      <c r="U22" s="74">
        <v>-709</v>
      </c>
      <c r="V22" s="75">
        <v>1.25</v>
      </c>
      <c r="W22">
        <v>0</v>
      </c>
      <c r="X22">
        <v>-397</v>
      </c>
      <c r="Y22">
        <v>1.25</v>
      </c>
      <c r="Z22">
        <v>-312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2.88</v>
      </c>
      <c r="N23" s="74">
        <v>0</v>
      </c>
      <c r="O23" s="47">
        <v>-372</v>
      </c>
      <c r="P23" s="47">
        <v>-287</v>
      </c>
      <c r="Q23" s="47">
        <v>0</v>
      </c>
      <c r="R23" s="47">
        <v>0</v>
      </c>
      <c r="S23" s="75">
        <v>0</v>
      </c>
      <c r="U23" s="74">
        <v>-659</v>
      </c>
      <c r="V23" s="75">
        <v>2.88</v>
      </c>
      <c r="W23">
        <v>0</v>
      </c>
      <c r="X23">
        <v>-372</v>
      </c>
      <c r="Y23">
        <v>2.88</v>
      </c>
      <c r="Z23">
        <v>-287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3.85</v>
      </c>
      <c r="N24" s="74">
        <v>0</v>
      </c>
      <c r="O24" s="47">
        <v>-342</v>
      </c>
      <c r="P24" s="47">
        <v>-252</v>
      </c>
      <c r="Q24" s="47">
        <v>0</v>
      </c>
      <c r="R24" s="47">
        <v>0</v>
      </c>
      <c r="S24" s="75">
        <v>0</v>
      </c>
      <c r="U24" s="74">
        <v>-594</v>
      </c>
      <c r="V24" s="75">
        <v>3.85</v>
      </c>
      <c r="W24">
        <v>0</v>
      </c>
      <c r="X24">
        <v>-342</v>
      </c>
      <c r="Y24">
        <v>3.85</v>
      </c>
      <c r="Z24">
        <v>-252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4.2300000000000004</v>
      </c>
      <c r="N25" s="74">
        <v>0</v>
      </c>
      <c r="O25" s="47">
        <v>-324</v>
      </c>
      <c r="P25" s="47">
        <v>-221</v>
      </c>
      <c r="Q25" s="47">
        <v>0</v>
      </c>
      <c r="R25" s="47">
        <v>0</v>
      </c>
      <c r="S25" s="75">
        <v>0</v>
      </c>
      <c r="U25" s="74">
        <v>-545</v>
      </c>
      <c r="V25" s="75">
        <v>4.2300000000000004</v>
      </c>
      <c r="W25">
        <v>0</v>
      </c>
      <c r="X25">
        <v>-324</v>
      </c>
      <c r="Y25">
        <v>4.2300000000000004</v>
      </c>
      <c r="Z25">
        <v>-221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4.8099999999999996</v>
      </c>
      <c r="N26" s="74">
        <v>0</v>
      </c>
      <c r="O26" s="47">
        <v>-270</v>
      </c>
      <c r="P26" s="47">
        <v>-177</v>
      </c>
      <c r="Q26" s="47">
        <v>0</v>
      </c>
      <c r="R26" s="47">
        <v>0</v>
      </c>
      <c r="S26" s="75">
        <v>0</v>
      </c>
      <c r="U26" s="74">
        <v>-447</v>
      </c>
      <c r="V26" s="75">
        <v>4.8099999999999996</v>
      </c>
      <c r="W26">
        <v>0</v>
      </c>
      <c r="X26">
        <v>-270</v>
      </c>
      <c r="Y26">
        <v>4.8099999999999996</v>
      </c>
      <c r="Z26">
        <v>-177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2.88</v>
      </c>
      <c r="N27" s="74">
        <v>0</v>
      </c>
      <c r="O27" s="47">
        <v>-330</v>
      </c>
      <c r="P27" s="47">
        <v>-281</v>
      </c>
      <c r="Q27" s="47">
        <v>0</v>
      </c>
      <c r="R27" s="47">
        <v>0</v>
      </c>
      <c r="S27" s="75">
        <v>0</v>
      </c>
      <c r="U27" s="74">
        <v>-611</v>
      </c>
      <c r="V27" s="75">
        <v>2.88</v>
      </c>
      <c r="W27">
        <v>0</v>
      </c>
      <c r="X27">
        <v>-330</v>
      </c>
      <c r="Y27">
        <v>2.88</v>
      </c>
      <c r="Z27">
        <v>-281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2.6</v>
      </c>
      <c r="N28" s="74">
        <v>0</v>
      </c>
      <c r="O28" s="47">
        <v>-295</v>
      </c>
      <c r="P28" s="47">
        <v>-228</v>
      </c>
      <c r="Q28" s="47">
        <v>0</v>
      </c>
      <c r="R28" s="47">
        <v>0</v>
      </c>
      <c r="S28" s="75">
        <v>0</v>
      </c>
      <c r="U28" s="74">
        <v>-523</v>
      </c>
      <c r="V28" s="75">
        <v>2.6</v>
      </c>
      <c r="W28">
        <v>0</v>
      </c>
      <c r="X28">
        <v>-295</v>
      </c>
      <c r="Y28">
        <v>2.6</v>
      </c>
      <c r="Z28">
        <v>-228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6.34</v>
      </c>
      <c r="N29" s="74">
        <v>0</v>
      </c>
      <c r="O29" s="47">
        <v>-263</v>
      </c>
      <c r="P29" s="47">
        <v>-187</v>
      </c>
      <c r="Q29" s="47">
        <v>0</v>
      </c>
      <c r="R29" s="47">
        <v>0</v>
      </c>
      <c r="S29" s="75">
        <v>0</v>
      </c>
      <c r="U29" s="74">
        <v>-450</v>
      </c>
      <c r="V29" s="75">
        <v>6.34</v>
      </c>
      <c r="W29">
        <v>0</v>
      </c>
      <c r="X29">
        <v>-263</v>
      </c>
      <c r="Y29">
        <v>6.34</v>
      </c>
      <c r="Z29">
        <v>-187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3.94</v>
      </c>
      <c r="N30" s="74">
        <v>0</v>
      </c>
      <c r="O30" s="47">
        <v>-232</v>
      </c>
      <c r="P30" s="47">
        <v>-165</v>
      </c>
      <c r="Q30" s="47">
        <v>0</v>
      </c>
      <c r="R30" s="47">
        <v>0</v>
      </c>
      <c r="S30" s="75">
        <v>0</v>
      </c>
      <c r="U30" s="74">
        <v>-397</v>
      </c>
      <c r="V30" s="75">
        <v>3.94</v>
      </c>
      <c r="W30">
        <v>0</v>
      </c>
      <c r="X30">
        <v>-232</v>
      </c>
      <c r="Y30">
        <v>3.94</v>
      </c>
      <c r="Z30">
        <v>-165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0.38</v>
      </c>
      <c r="N31" s="74">
        <v>0</v>
      </c>
      <c r="O31" s="47">
        <v>-151</v>
      </c>
      <c r="P31" s="47">
        <v>-63</v>
      </c>
      <c r="Q31" s="47">
        <v>0</v>
      </c>
      <c r="R31" s="47">
        <v>0</v>
      </c>
      <c r="S31" s="75">
        <v>0</v>
      </c>
      <c r="U31" s="74">
        <v>-214</v>
      </c>
      <c r="V31" s="75">
        <v>0.38</v>
      </c>
      <c r="W31">
        <v>0</v>
      </c>
      <c r="X31">
        <v>-151</v>
      </c>
      <c r="Y31">
        <v>0.38</v>
      </c>
      <c r="Z31">
        <v>-63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-112</v>
      </c>
      <c r="P32" s="47">
        <v>-15</v>
      </c>
      <c r="Q32" s="47">
        <v>0</v>
      </c>
      <c r="R32" s="47">
        <v>0</v>
      </c>
      <c r="S32" s="75">
        <v>0</v>
      </c>
      <c r="U32" s="74">
        <v>-127</v>
      </c>
      <c r="V32" s="75">
        <v>0</v>
      </c>
      <c r="W32">
        <v>0</v>
      </c>
      <c r="X32">
        <v>-112</v>
      </c>
      <c r="Y32">
        <v>0</v>
      </c>
      <c r="Z32">
        <v>-15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0.72</v>
      </c>
      <c r="N33" s="74">
        <v>0</v>
      </c>
      <c r="O33" s="47">
        <v>-82</v>
      </c>
      <c r="P33" s="47">
        <v>0</v>
      </c>
      <c r="Q33" s="47">
        <v>0</v>
      </c>
      <c r="R33" s="47">
        <v>0</v>
      </c>
      <c r="S33" s="75">
        <v>0</v>
      </c>
      <c r="U33" s="74">
        <v>-82</v>
      </c>
      <c r="V33" s="75">
        <v>0.72</v>
      </c>
      <c r="W33">
        <v>0</v>
      </c>
      <c r="X33">
        <v>-82</v>
      </c>
      <c r="Y33">
        <v>0.72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-94</v>
      </c>
      <c r="P34" s="47">
        <v>0</v>
      </c>
      <c r="Q34" s="47">
        <v>0</v>
      </c>
      <c r="R34" s="47">
        <v>0</v>
      </c>
      <c r="S34" s="75">
        <v>0</v>
      </c>
      <c r="U34" s="74">
        <v>-94</v>
      </c>
      <c r="V34" s="75">
        <v>0</v>
      </c>
      <c r="W34">
        <v>0</v>
      </c>
      <c r="X34">
        <v>-94</v>
      </c>
      <c r="Y34">
        <v>0</v>
      </c>
      <c r="Z34">
        <v>0</v>
      </c>
    </row>
    <row r="35" spans="7:26">
      <c r="G35" t="s">
        <v>77</v>
      </c>
      <c r="H35" s="74">
        <v>14.42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-115</v>
      </c>
      <c r="P35" s="47">
        <v>-20</v>
      </c>
      <c r="Q35" s="47">
        <v>0</v>
      </c>
      <c r="R35" s="47">
        <v>0</v>
      </c>
      <c r="S35" s="75">
        <v>0</v>
      </c>
      <c r="U35" s="74">
        <v>-135</v>
      </c>
      <c r="V35" s="75">
        <v>14.42</v>
      </c>
      <c r="W35">
        <v>14.42</v>
      </c>
      <c r="X35">
        <v>-115</v>
      </c>
      <c r="Y35">
        <v>0</v>
      </c>
      <c r="Z35">
        <v>-20</v>
      </c>
    </row>
    <row r="36" spans="7:26">
      <c r="G36" t="s">
        <v>78</v>
      </c>
      <c r="H36" s="74">
        <v>14.42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-95</v>
      </c>
      <c r="P36" s="47">
        <v>0</v>
      </c>
      <c r="Q36" s="47">
        <v>0</v>
      </c>
      <c r="R36" s="47">
        <v>0</v>
      </c>
      <c r="S36" s="75">
        <v>0</v>
      </c>
      <c r="U36" s="74">
        <v>-95</v>
      </c>
      <c r="V36" s="75">
        <v>14.42</v>
      </c>
      <c r="W36">
        <v>14.42</v>
      </c>
      <c r="X36">
        <v>-95</v>
      </c>
      <c r="Y36">
        <v>0</v>
      </c>
      <c r="Z36">
        <v>0</v>
      </c>
    </row>
    <row r="37" spans="7:26">
      <c r="G37" t="s">
        <v>79</v>
      </c>
      <c r="H37" s="74">
        <v>14.42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-100</v>
      </c>
      <c r="P37" s="47">
        <v>0</v>
      </c>
      <c r="Q37" s="47">
        <v>0</v>
      </c>
      <c r="R37" s="47">
        <v>0</v>
      </c>
      <c r="S37" s="75">
        <v>0</v>
      </c>
      <c r="U37" s="74">
        <v>-100</v>
      </c>
      <c r="V37" s="75">
        <v>14.42</v>
      </c>
      <c r="W37">
        <v>14.42</v>
      </c>
      <c r="X37">
        <v>-100</v>
      </c>
      <c r="Y37">
        <v>0</v>
      </c>
      <c r="Z37">
        <v>0</v>
      </c>
    </row>
    <row r="38" spans="7:26">
      <c r="G38" t="s">
        <v>80</v>
      </c>
      <c r="H38" s="74">
        <v>14.42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-131</v>
      </c>
      <c r="P38" s="47">
        <v>-68</v>
      </c>
      <c r="Q38" s="47">
        <v>0</v>
      </c>
      <c r="R38" s="47">
        <v>0</v>
      </c>
      <c r="S38" s="75">
        <v>0</v>
      </c>
      <c r="U38" s="74">
        <v>-199</v>
      </c>
      <c r="V38" s="75">
        <v>14.42</v>
      </c>
      <c r="W38">
        <v>14.42</v>
      </c>
      <c r="X38">
        <v>-131</v>
      </c>
      <c r="Y38">
        <v>0</v>
      </c>
      <c r="Z38">
        <v>-68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-170</v>
      </c>
      <c r="P39" s="47">
        <v>-122</v>
      </c>
      <c r="Q39" s="47">
        <v>0</v>
      </c>
      <c r="R39" s="47">
        <v>0</v>
      </c>
      <c r="S39" s="75">
        <v>0</v>
      </c>
      <c r="U39" s="74">
        <v>-292</v>
      </c>
      <c r="V39" s="75">
        <v>0</v>
      </c>
      <c r="W39">
        <v>0</v>
      </c>
      <c r="X39">
        <v>-170</v>
      </c>
      <c r="Y39">
        <v>0</v>
      </c>
      <c r="Z39">
        <v>-122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-160</v>
      </c>
      <c r="P40" s="47">
        <v>-80</v>
      </c>
      <c r="Q40" s="47">
        <v>0</v>
      </c>
      <c r="R40" s="47">
        <v>0</v>
      </c>
      <c r="S40" s="75">
        <v>0</v>
      </c>
      <c r="U40" s="74">
        <v>-240</v>
      </c>
      <c r="V40" s="75">
        <v>0</v>
      </c>
      <c r="W40">
        <v>0</v>
      </c>
      <c r="X40">
        <v>-160</v>
      </c>
      <c r="Y40">
        <v>0</v>
      </c>
      <c r="Z40">
        <v>-80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-94</v>
      </c>
      <c r="P41" s="47">
        <v>-49</v>
      </c>
      <c r="Q41" s="47">
        <v>0</v>
      </c>
      <c r="R41" s="47">
        <v>0</v>
      </c>
      <c r="S41" s="75">
        <v>0</v>
      </c>
      <c r="U41" s="74">
        <v>-143</v>
      </c>
      <c r="V41" s="75">
        <v>0</v>
      </c>
      <c r="W41">
        <v>0</v>
      </c>
      <c r="X41">
        <v>-94</v>
      </c>
      <c r="Y41">
        <v>0</v>
      </c>
      <c r="Z41">
        <v>-49</v>
      </c>
    </row>
    <row r="42" spans="7:26">
      <c r="G42" t="s">
        <v>84</v>
      </c>
      <c r="H42" s="74">
        <v>121.12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-39</v>
      </c>
      <c r="P42" s="47">
        <v>0</v>
      </c>
      <c r="Q42" s="47">
        <v>0</v>
      </c>
      <c r="R42" s="47">
        <v>0</v>
      </c>
      <c r="S42" s="75">
        <v>0</v>
      </c>
      <c r="U42" s="74">
        <v>-39</v>
      </c>
      <c r="V42" s="75">
        <v>121.12</v>
      </c>
      <c r="W42">
        <v>121.12</v>
      </c>
      <c r="X42">
        <v>-39</v>
      </c>
      <c r="Y42">
        <v>0</v>
      </c>
      <c r="Z42">
        <v>0</v>
      </c>
    </row>
    <row r="43" spans="7:26">
      <c r="G43" t="s">
        <v>85</v>
      </c>
      <c r="H43" s="74">
        <v>77.87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-20</v>
      </c>
      <c r="P43" s="47">
        <v>0</v>
      </c>
      <c r="Q43" s="47">
        <v>0</v>
      </c>
      <c r="R43" s="47">
        <v>0</v>
      </c>
      <c r="S43" s="75">
        <v>0</v>
      </c>
      <c r="U43" s="74">
        <v>-20</v>
      </c>
      <c r="V43" s="75">
        <v>77.87</v>
      </c>
      <c r="W43">
        <v>77.87</v>
      </c>
      <c r="X43">
        <v>-20</v>
      </c>
      <c r="Y43">
        <v>0</v>
      </c>
      <c r="Z43">
        <v>0</v>
      </c>
    </row>
    <row r="44" spans="7:26">
      <c r="G44" t="s">
        <v>86</v>
      </c>
      <c r="H44" s="74">
        <v>38.450000000000003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-56</v>
      </c>
      <c r="P44" s="47">
        <v>0</v>
      </c>
      <c r="Q44" s="47">
        <v>0</v>
      </c>
      <c r="R44" s="47">
        <v>0</v>
      </c>
      <c r="S44" s="75">
        <v>0</v>
      </c>
      <c r="U44" s="74">
        <v>-56</v>
      </c>
      <c r="V44" s="75">
        <v>38.450000000000003</v>
      </c>
      <c r="W44">
        <v>38.450000000000003</v>
      </c>
      <c r="X44">
        <v>-56</v>
      </c>
      <c r="Y44">
        <v>0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-77</v>
      </c>
      <c r="P45" s="47">
        <v>0</v>
      </c>
      <c r="Q45" s="47">
        <v>0</v>
      </c>
      <c r="R45" s="47">
        <v>0</v>
      </c>
      <c r="S45" s="75">
        <v>0</v>
      </c>
      <c r="U45" s="74">
        <v>-77</v>
      </c>
      <c r="V45" s="75">
        <v>0</v>
      </c>
      <c r="W45">
        <v>0</v>
      </c>
      <c r="X45">
        <v>-77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-105</v>
      </c>
      <c r="P46" s="47">
        <v>0</v>
      </c>
      <c r="Q46" s="47">
        <v>0</v>
      </c>
      <c r="R46" s="47">
        <v>0</v>
      </c>
      <c r="S46" s="75">
        <v>0</v>
      </c>
      <c r="U46" s="74">
        <v>-105</v>
      </c>
      <c r="V46" s="75">
        <v>0</v>
      </c>
      <c r="W46">
        <v>0</v>
      </c>
      <c r="X46">
        <v>-105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-136</v>
      </c>
      <c r="P47" s="47">
        <v>0</v>
      </c>
      <c r="Q47" s="47">
        <v>0</v>
      </c>
      <c r="R47" s="47">
        <v>0</v>
      </c>
      <c r="S47" s="75">
        <v>0</v>
      </c>
      <c r="U47" s="74">
        <v>-136</v>
      </c>
      <c r="V47" s="75">
        <v>0</v>
      </c>
      <c r="W47">
        <v>0</v>
      </c>
      <c r="X47">
        <v>-136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-158</v>
      </c>
      <c r="P48" s="47">
        <v>0</v>
      </c>
      <c r="Q48" s="47">
        <v>0</v>
      </c>
      <c r="R48" s="47">
        <v>0</v>
      </c>
      <c r="S48" s="75">
        <v>0</v>
      </c>
      <c r="U48" s="74">
        <v>-158</v>
      </c>
      <c r="V48" s="75">
        <v>0</v>
      </c>
      <c r="W48">
        <v>0</v>
      </c>
      <c r="X48">
        <v>-158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-174</v>
      </c>
      <c r="P49" s="47">
        <v>0</v>
      </c>
      <c r="Q49" s="47">
        <v>0</v>
      </c>
      <c r="R49" s="47">
        <v>0</v>
      </c>
      <c r="S49" s="75">
        <v>0</v>
      </c>
      <c r="U49" s="74">
        <v>-174</v>
      </c>
      <c r="V49" s="75">
        <v>0</v>
      </c>
      <c r="W49">
        <v>0</v>
      </c>
      <c r="X49">
        <v>-174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-188</v>
      </c>
      <c r="P50" s="47">
        <v>0</v>
      </c>
      <c r="Q50" s="47">
        <v>0</v>
      </c>
      <c r="R50" s="47">
        <v>0</v>
      </c>
      <c r="S50" s="75">
        <v>0</v>
      </c>
      <c r="U50" s="74">
        <v>-188</v>
      </c>
      <c r="V50" s="75">
        <v>0</v>
      </c>
      <c r="W50">
        <v>0</v>
      </c>
      <c r="X50">
        <v>-188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-218</v>
      </c>
      <c r="P51" s="47">
        <v>0</v>
      </c>
      <c r="Q51" s="47">
        <v>0</v>
      </c>
      <c r="R51" s="47">
        <v>0</v>
      </c>
      <c r="S51" s="75">
        <v>0</v>
      </c>
      <c r="U51" s="74">
        <v>-218</v>
      </c>
      <c r="V51" s="75">
        <v>0</v>
      </c>
      <c r="W51">
        <v>0</v>
      </c>
      <c r="X51">
        <v>-218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-182</v>
      </c>
      <c r="P52" s="47">
        <v>0</v>
      </c>
      <c r="Q52" s="47">
        <v>0</v>
      </c>
      <c r="R52" s="47">
        <v>0</v>
      </c>
      <c r="S52" s="75">
        <v>0</v>
      </c>
      <c r="U52" s="74">
        <v>-182</v>
      </c>
      <c r="V52" s="75">
        <v>0</v>
      </c>
      <c r="W52">
        <v>0</v>
      </c>
      <c r="X52">
        <v>-182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-187</v>
      </c>
      <c r="P53" s="47">
        <v>0</v>
      </c>
      <c r="Q53" s="47">
        <v>0</v>
      </c>
      <c r="R53" s="47">
        <v>0</v>
      </c>
      <c r="S53" s="75">
        <v>0</v>
      </c>
      <c r="U53" s="74">
        <v>-187</v>
      </c>
      <c r="V53" s="75">
        <v>0</v>
      </c>
      <c r="W53">
        <v>0</v>
      </c>
      <c r="X53">
        <v>-187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-202</v>
      </c>
      <c r="P54" s="47">
        <v>0</v>
      </c>
      <c r="Q54" s="47">
        <v>0</v>
      </c>
      <c r="R54" s="47">
        <v>0</v>
      </c>
      <c r="S54" s="75">
        <v>0</v>
      </c>
      <c r="U54" s="74">
        <v>-202</v>
      </c>
      <c r="V54" s="75">
        <v>0</v>
      </c>
      <c r="W54">
        <v>0</v>
      </c>
      <c r="X54">
        <v>-202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-34</v>
      </c>
      <c r="O55" s="47">
        <v>-216</v>
      </c>
      <c r="P55" s="47">
        <v>-98</v>
      </c>
      <c r="Q55" s="47">
        <v>0</v>
      </c>
      <c r="R55" s="47">
        <v>0</v>
      </c>
      <c r="S55" s="75">
        <v>0</v>
      </c>
      <c r="U55" s="74">
        <v>-348</v>
      </c>
      <c r="V55" s="75">
        <v>0</v>
      </c>
      <c r="W55">
        <v>-34</v>
      </c>
      <c r="X55">
        <v>-216</v>
      </c>
      <c r="Y55">
        <v>0</v>
      </c>
      <c r="Z55">
        <v>-98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-100</v>
      </c>
      <c r="O56" s="47">
        <v>-246</v>
      </c>
      <c r="P56" s="47">
        <v>0</v>
      </c>
      <c r="Q56" s="47">
        <v>0</v>
      </c>
      <c r="R56" s="47">
        <v>0</v>
      </c>
      <c r="S56" s="75">
        <v>0</v>
      </c>
      <c r="U56" s="74">
        <v>-346</v>
      </c>
      <c r="V56" s="75">
        <v>0</v>
      </c>
      <c r="W56">
        <v>-100</v>
      </c>
      <c r="X56">
        <v>-246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-125</v>
      </c>
      <c r="O57" s="47">
        <v>-251</v>
      </c>
      <c r="P57" s="47">
        <v>0</v>
      </c>
      <c r="Q57" s="47">
        <v>0</v>
      </c>
      <c r="R57" s="47">
        <v>0</v>
      </c>
      <c r="S57" s="75">
        <v>0</v>
      </c>
      <c r="U57" s="74">
        <v>-376</v>
      </c>
      <c r="V57" s="75">
        <v>0</v>
      </c>
      <c r="W57">
        <v>-125</v>
      </c>
      <c r="X57">
        <v>-251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-137</v>
      </c>
      <c r="O58" s="47">
        <v>-256</v>
      </c>
      <c r="P58" s="47">
        <v>0</v>
      </c>
      <c r="Q58" s="47">
        <v>0</v>
      </c>
      <c r="R58" s="47">
        <v>0</v>
      </c>
      <c r="S58" s="75">
        <v>0</v>
      </c>
      <c r="U58" s="74">
        <v>-393</v>
      </c>
      <c r="V58" s="75">
        <v>0</v>
      </c>
      <c r="W58">
        <v>-137</v>
      </c>
      <c r="X58">
        <v>-256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-148</v>
      </c>
      <c r="O59" s="47">
        <v>-251</v>
      </c>
      <c r="P59" s="47">
        <v>0</v>
      </c>
      <c r="Q59" s="47">
        <v>0</v>
      </c>
      <c r="R59" s="47">
        <v>0</v>
      </c>
      <c r="S59" s="75">
        <v>0</v>
      </c>
      <c r="U59" s="74">
        <v>-399</v>
      </c>
      <c r="V59" s="75">
        <v>0</v>
      </c>
      <c r="W59">
        <v>-148</v>
      </c>
      <c r="X59">
        <v>-251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-118</v>
      </c>
      <c r="O60" s="47">
        <v>-241</v>
      </c>
      <c r="P60" s="47">
        <v>0</v>
      </c>
      <c r="Q60" s="47">
        <v>0</v>
      </c>
      <c r="R60" s="47">
        <v>0</v>
      </c>
      <c r="S60" s="75">
        <v>0</v>
      </c>
      <c r="U60" s="74">
        <v>-359</v>
      </c>
      <c r="V60" s="75">
        <v>0</v>
      </c>
      <c r="W60">
        <v>-118</v>
      </c>
      <c r="X60">
        <v>-241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-114</v>
      </c>
      <c r="O61" s="47">
        <v>-231</v>
      </c>
      <c r="P61" s="47">
        <v>-1</v>
      </c>
      <c r="Q61" s="47">
        <v>0</v>
      </c>
      <c r="R61" s="47">
        <v>0</v>
      </c>
      <c r="S61" s="75">
        <v>0</v>
      </c>
      <c r="U61" s="74">
        <v>-346</v>
      </c>
      <c r="V61" s="75">
        <v>0</v>
      </c>
      <c r="W61">
        <v>-114</v>
      </c>
      <c r="X61">
        <v>-231</v>
      </c>
      <c r="Y61">
        <v>0</v>
      </c>
      <c r="Z61">
        <v>-1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-115</v>
      </c>
      <c r="O62" s="47">
        <v>-226</v>
      </c>
      <c r="P62" s="47">
        <v>0</v>
      </c>
      <c r="Q62" s="47">
        <v>0</v>
      </c>
      <c r="R62" s="47">
        <v>0</v>
      </c>
      <c r="S62" s="75">
        <v>0</v>
      </c>
      <c r="U62" s="74">
        <v>-341</v>
      </c>
      <c r="V62" s="75">
        <v>0</v>
      </c>
      <c r="W62">
        <v>-115</v>
      </c>
      <c r="X62">
        <v>-226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-107</v>
      </c>
      <c r="O63" s="47">
        <v>-232</v>
      </c>
      <c r="P63" s="47">
        <v>0</v>
      </c>
      <c r="Q63" s="47">
        <v>0</v>
      </c>
      <c r="R63" s="47">
        <v>0</v>
      </c>
      <c r="S63" s="75">
        <v>0</v>
      </c>
      <c r="U63" s="74">
        <v>-339</v>
      </c>
      <c r="V63" s="75">
        <v>0</v>
      </c>
      <c r="W63">
        <v>-107</v>
      </c>
      <c r="X63">
        <v>-232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-90</v>
      </c>
      <c r="O64" s="47">
        <v>-277</v>
      </c>
      <c r="P64" s="47">
        <v>0</v>
      </c>
      <c r="Q64" s="47">
        <v>0</v>
      </c>
      <c r="R64" s="47">
        <v>0</v>
      </c>
      <c r="S64" s="75">
        <v>0</v>
      </c>
      <c r="U64" s="74">
        <v>-367</v>
      </c>
      <c r="V64" s="75">
        <v>0</v>
      </c>
      <c r="W64">
        <v>-90</v>
      </c>
      <c r="X64">
        <v>-277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7.88</v>
      </c>
      <c r="N65" s="74">
        <v>-63</v>
      </c>
      <c r="O65" s="47">
        <v>-267</v>
      </c>
      <c r="P65" s="47">
        <v>0</v>
      </c>
      <c r="Q65" s="47">
        <v>0</v>
      </c>
      <c r="R65" s="47">
        <v>0</v>
      </c>
      <c r="S65" s="75">
        <v>0</v>
      </c>
      <c r="U65" s="74">
        <v>-330</v>
      </c>
      <c r="V65" s="75">
        <v>7.88</v>
      </c>
      <c r="W65">
        <v>-63</v>
      </c>
      <c r="X65">
        <v>-267</v>
      </c>
      <c r="Y65">
        <v>7.88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4.33</v>
      </c>
      <c r="N66" s="74">
        <v>-34</v>
      </c>
      <c r="O66" s="47">
        <v>-262</v>
      </c>
      <c r="P66" s="47">
        <v>0</v>
      </c>
      <c r="Q66" s="47">
        <v>0</v>
      </c>
      <c r="R66" s="47">
        <v>0</v>
      </c>
      <c r="S66" s="75">
        <v>0</v>
      </c>
      <c r="U66" s="74">
        <v>-296</v>
      </c>
      <c r="V66" s="75">
        <v>4.33</v>
      </c>
      <c r="W66">
        <v>-34</v>
      </c>
      <c r="X66">
        <v>-262</v>
      </c>
      <c r="Y66">
        <v>4.33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2.21</v>
      </c>
      <c r="N67" s="74">
        <v>0</v>
      </c>
      <c r="O67" s="47">
        <v>-247</v>
      </c>
      <c r="P67" s="47">
        <v>0</v>
      </c>
      <c r="Q67" s="47">
        <v>0</v>
      </c>
      <c r="R67" s="47">
        <v>0</v>
      </c>
      <c r="S67" s="75">
        <v>0</v>
      </c>
      <c r="U67" s="74">
        <v>-247</v>
      </c>
      <c r="V67" s="75">
        <v>2.21</v>
      </c>
      <c r="W67">
        <v>0</v>
      </c>
      <c r="X67">
        <v>-247</v>
      </c>
      <c r="Y67">
        <v>2.21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-152</v>
      </c>
      <c r="P68" s="47">
        <v>0</v>
      </c>
      <c r="Q68" s="47">
        <v>0</v>
      </c>
      <c r="R68" s="47">
        <v>0</v>
      </c>
      <c r="S68" s="75">
        <v>0</v>
      </c>
      <c r="U68" s="74">
        <v>-152</v>
      </c>
      <c r="V68" s="75">
        <v>0</v>
      </c>
      <c r="W68">
        <v>0</v>
      </c>
      <c r="X68">
        <v>-152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1.54</v>
      </c>
      <c r="N69" s="74">
        <v>0</v>
      </c>
      <c r="O69" s="47">
        <v>-139</v>
      </c>
      <c r="P69" s="47">
        <v>0</v>
      </c>
      <c r="Q69" s="47">
        <v>0</v>
      </c>
      <c r="R69" s="47">
        <v>0</v>
      </c>
      <c r="S69" s="75">
        <v>0</v>
      </c>
      <c r="U69" s="74">
        <v>-139</v>
      </c>
      <c r="V69" s="75">
        <v>1.54</v>
      </c>
      <c r="W69">
        <v>0</v>
      </c>
      <c r="X69">
        <v>-139</v>
      </c>
      <c r="Y69">
        <v>1.54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1.06</v>
      </c>
      <c r="N70" s="74">
        <v>0</v>
      </c>
      <c r="O70" s="47">
        <v>-175</v>
      </c>
      <c r="P70" s="47">
        <v>0</v>
      </c>
      <c r="Q70" s="47">
        <v>0</v>
      </c>
      <c r="R70" s="47">
        <v>0</v>
      </c>
      <c r="S70" s="75">
        <v>0</v>
      </c>
      <c r="U70" s="74">
        <v>-175</v>
      </c>
      <c r="V70" s="75">
        <v>1.06</v>
      </c>
      <c r="W70">
        <v>0</v>
      </c>
      <c r="X70">
        <v>-175</v>
      </c>
      <c r="Y70">
        <v>1.06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5.48</v>
      </c>
      <c r="N71" s="74">
        <v>0</v>
      </c>
      <c r="O71" s="47">
        <v>-155</v>
      </c>
      <c r="P71" s="47">
        <v>0</v>
      </c>
      <c r="Q71" s="47">
        <v>0</v>
      </c>
      <c r="R71" s="47">
        <v>0</v>
      </c>
      <c r="S71" s="75">
        <v>0</v>
      </c>
      <c r="U71" s="74">
        <v>-155</v>
      </c>
      <c r="V71" s="75">
        <v>5.48</v>
      </c>
      <c r="W71">
        <v>0</v>
      </c>
      <c r="X71">
        <v>-155</v>
      </c>
      <c r="Y71">
        <v>5.48</v>
      </c>
      <c r="Z71">
        <v>0</v>
      </c>
    </row>
    <row r="72" spans="7:26">
      <c r="G72" t="s">
        <v>114</v>
      </c>
      <c r="H72" s="74">
        <v>34.61</v>
      </c>
      <c r="I72" s="47">
        <v>0</v>
      </c>
      <c r="J72" s="47">
        <v>0</v>
      </c>
      <c r="K72" s="47">
        <v>0</v>
      </c>
      <c r="L72" s="47">
        <v>0</v>
      </c>
      <c r="M72" s="75">
        <v>2.69</v>
      </c>
      <c r="N72" s="74">
        <v>0</v>
      </c>
      <c r="O72" s="47">
        <v>-89</v>
      </c>
      <c r="P72" s="47">
        <v>0</v>
      </c>
      <c r="Q72" s="47">
        <v>0</v>
      </c>
      <c r="R72" s="47">
        <v>0</v>
      </c>
      <c r="S72" s="75">
        <v>0</v>
      </c>
      <c r="U72" s="74">
        <v>-89</v>
      </c>
      <c r="V72" s="75">
        <v>37.299999999999997</v>
      </c>
      <c r="W72">
        <v>34.61</v>
      </c>
      <c r="X72">
        <v>-89</v>
      </c>
      <c r="Y72">
        <v>2.69</v>
      </c>
      <c r="Z72">
        <v>0</v>
      </c>
    </row>
    <row r="73" spans="7:26">
      <c r="G73" t="s">
        <v>115</v>
      </c>
      <c r="H73" s="74">
        <v>30.76</v>
      </c>
      <c r="I73" s="47">
        <v>0</v>
      </c>
      <c r="J73" s="47">
        <v>0</v>
      </c>
      <c r="K73" s="47">
        <v>0</v>
      </c>
      <c r="L73" s="47">
        <v>0</v>
      </c>
      <c r="M73" s="75">
        <v>1.92</v>
      </c>
      <c r="N73" s="74">
        <v>0</v>
      </c>
      <c r="O73" s="47">
        <v>-135</v>
      </c>
      <c r="P73" s="47">
        <v>0</v>
      </c>
      <c r="Q73" s="47">
        <v>0</v>
      </c>
      <c r="R73" s="47">
        <v>0</v>
      </c>
      <c r="S73" s="75">
        <v>0</v>
      </c>
      <c r="U73" s="74">
        <v>-135</v>
      </c>
      <c r="V73" s="75">
        <v>32.68</v>
      </c>
      <c r="W73">
        <v>30.76</v>
      </c>
      <c r="X73">
        <v>-135</v>
      </c>
      <c r="Y73">
        <v>1.92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4.33</v>
      </c>
      <c r="N74" s="74">
        <v>0</v>
      </c>
      <c r="O74" s="47">
        <v>-200</v>
      </c>
      <c r="P74" s="47">
        <v>-34</v>
      </c>
      <c r="Q74" s="47">
        <v>0</v>
      </c>
      <c r="R74" s="47">
        <v>0</v>
      </c>
      <c r="S74" s="75">
        <v>0</v>
      </c>
      <c r="U74" s="74">
        <v>-234</v>
      </c>
      <c r="V74" s="75">
        <v>4.33</v>
      </c>
      <c r="W74">
        <v>0</v>
      </c>
      <c r="X74">
        <v>-200</v>
      </c>
      <c r="Y74">
        <v>4.33</v>
      </c>
      <c r="Z74">
        <v>-34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6.25</v>
      </c>
      <c r="N75" s="74">
        <v>0</v>
      </c>
      <c r="O75" s="47">
        <v>0</v>
      </c>
      <c r="P75" s="47">
        <v>-4</v>
      </c>
      <c r="Q75" s="47">
        <v>0</v>
      </c>
      <c r="R75" s="47">
        <v>0</v>
      </c>
      <c r="S75" s="75">
        <v>0</v>
      </c>
      <c r="U75" s="74">
        <v>-4</v>
      </c>
      <c r="V75" s="75">
        <v>6.25</v>
      </c>
      <c r="W75">
        <v>0</v>
      </c>
      <c r="X75">
        <v>0</v>
      </c>
      <c r="Y75">
        <v>6.25</v>
      </c>
      <c r="Z75">
        <v>-4</v>
      </c>
    </row>
    <row r="76" spans="7:26">
      <c r="G76" t="s">
        <v>118</v>
      </c>
      <c r="H76" s="74">
        <v>163.33000000000001</v>
      </c>
      <c r="I76" s="47">
        <v>0</v>
      </c>
      <c r="J76" s="47">
        <v>0</v>
      </c>
      <c r="K76" s="47">
        <v>0</v>
      </c>
      <c r="L76" s="47">
        <v>0</v>
      </c>
      <c r="M76" s="75">
        <v>4.13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167.46</v>
      </c>
      <c r="W76">
        <v>163.33000000000001</v>
      </c>
      <c r="X76">
        <v>0</v>
      </c>
      <c r="Y76">
        <v>4.13</v>
      </c>
      <c r="Z76">
        <v>0</v>
      </c>
    </row>
    <row r="77" spans="7:26">
      <c r="G77" t="s">
        <v>119</v>
      </c>
      <c r="H77" s="74">
        <v>107.53</v>
      </c>
      <c r="I77" s="47">
        <v>5.71</v>
      </c>
      <c r="J77" s="47">
        <v>10.65</v>
      </c>
      <c r="K77" s="47">
        <v>0</v>
      </c>
      <c r="L77" s="47">
        <v>0</v>
      </c>
      <c r="M77" s="75">
        <v>0.89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124.78</v>
      </c>
      <c r="W77">
        <v>107.53</v>
      </c>
      <c r="X77">
        <v>5.71</v>
      </c>
      <c r="Y77">
        <v>0.89</v>
      </c>
      <c r="Z77">
        <v>10.65</v>
      </c>
    </row>
    <row r="78" spans="7:26">
      <c r="G78" t="s">
        <v>120</v>
      </c>
      <c r="H78" s="74">
        <v>110.7</v>
      </c>
      <c r="I78" s="47">
        <v>4.9800000000000004</v>
      </c>
      <c r="J78" s="47">
        <v>12.64</v>
      </c>
      <c r="K78" s="47">
        <v>0</v>
      </c>
      <c r="L78" s="47">
        <v>0</v>
      </c>
      <c r="M78" s="75">
        <v>0.25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128.57</v>
      </c>
      <c r="W78">
        <v>110.7</v>
      </c>
      <c r="X78">
        <v>4.9800000000000004</v>
      </c>
      <c r="Y78">
        <v>0.25</v>
      </c>
      <c r="Z78">
        <v>12.64</v>
      </c>
    </row>
    <row r="79" spans="7:26">
      <c r="G79" t="s">
        <v>121</v>
      </c>
      <c r="H79" s="74">
        <v>132.16999999999999</v>
      </c>
      <c r="I79" s="47">
        <v>16.25</v>
      </c>
      <c r="J79" s="47">
        <v>14.74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163.16</v>
      </c>
      <c r="W79">
        <v>132.16999999999999</v>
      </c>
      <c r="X79">
        <v>16.25</v>
      </c>
      <c r="Y79">
        <v>0</v>
      </c>
      <c r="Z79">
        <v>14.74</v>
      </c>
    </row>
    <row r="80" spans="7:26">
      <c r="G80" t="s">
        <v>122</v>
      </c>
      <c r="H80" s="74">
        <v>114.49</v>
      </c>
      <c r="I80" s="47">
        <v>3.68</v>
      </c>
      <c r="J80" s="47">
        <v>14.66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132.83000000000001</v>
      </c>
      <c r="W80">
        <v>114.49</v>
      </c>
      <c r="X80">
        <v>3.68</v>
      </c>
      <c r="Y80">
        <v>0</v>
      </c>
      <c r="Z80">
        <v>14.66</v>
      </c>
    </row>
    <row r="81" spans="7:26">
      <c r="G81" t="s">
        <v>123</v>
      </c>
      <c r="H81" s="74">
        <v>156.74</v>
      </c>
      <c r="I81" s="47">
        <v>0</v>
      </c>
      <c r="J81" s="47">
        <v>16.64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173.38</v>
      </c>
      <c r="W81">
        <v>156.74</v>
      </c>
      <c r="X81">
        <v>0</v>
      </c>
      <c r="Y81">
        <v>0</v>
      </c>
      <c r="Z81">
        <v>16.64</v>
      </c>
    </row>
    <row r="82" spans="7:26">
      <c r="G82" t="s">
        <v>124</v>
      </c>
      <c r="H82" s="74">
        <v>291.66000000000003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291.66000000000003</v>
      </c>
      <c r="W82">
        <v>291.66000000000003</v>
      </c>
      <c r="X82">
        <v>0</v>
      </c>
      <c r="Y82">
        <v>0</v>
      </c>
      <c r="Z82">
        <v>0</v>
      </c>
    </row>
    <row r="83" spans="7:26">
      <c r="G83" t="s">
        <v>125</v>
      </c>
      <c r="H83" s="74">
        <v>174.96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-37</v>
      </c>
      <c r="Q83" s="47">
        <v>0</v>
      </c>
      <c r="R83" s="47">
        <v>0</v>
      </c>
      <c r="S83" s="75">
        <v>0</v>
      </c>
      <c r="U83" s="74">
        <v>-37</v>
      </c>
      <c r="V83" s="75">
        <v>174.96</v>
      </c>
      <c r="W83">
        <v>174.96</v>
      </c>
      <c r="X83">
        <v>0</v>
      </c>
      <c r="Y83">
        <v>0</v>
      </c>
      <c r="Z83">
        <v>-37</v>
      </c>
    </row>
    <row r="84" spans="7:26">
      <c r="G84" t="s">
        <v>126</v>
      </c>
      <c r="H84" s="74">
        <v>145.16</v>
      </c>
      <c r="I84" s="47">
        <v>0</v>
      </c>
      <c r="J84" s="47">
        <v>0</v>
      </c>
      <c r="K84" s="47">
        <v>0</v>
      </c>
      <c r="L84" s="47">
        <v>0</v>
      </c>
      <c r="M84" s="75">
        <v>5.86</v>
      </c>
      <c r="N84" s="74">
        <v>0</v>
      </c>
      <c r="O84" s="47">
        <v>0</v>
      </c>
      <c r="P84" s="47">
        <v>-70</v>
      </c>
      <c r="Q84" s="47">
        <v>0</v>
      </c>
      <c r="R84" s="47">
        <v>0</v>
      </c>
      <c r="S84" s="75">
        <v>0</v>
      </c>
      <c r="U84" s="74">
        <v>-70</v>
      </c>
      <c r="V84" s="75">
        <v>151.02000000000001</v>
      </c>
      <c r="W84">
        <v>145.16</v>
      </c>
      <c r="X84">
        <v>0</v>
      </c>
      <c r="Y84">
        <v>5.86</v>
      </c>
      <c r="Z84">
        <v>-70</v>
      </c>
    </row>
    <row r="85" spans="7:26">
      <c r="G85" t="s">
        <v>127</v>
      </c>
      <c r="H85" s="74">
        <v>110.55</v>
      </c>
      <c r="I85" s="47">
        <v>0</v>
      </c>
      <c r="J85" s="47">
        <v>0</v>
      </c>
      <c r="K85" s="47">
        <v>0</v>
      </c>
      <c r="L85" s="47">
        <v>0</v>
      </c>
      <c r="M85" s="75">
        <v>5.48</v>
      </c>
      <c r="N85" s="74">
        <v>0</v>
      </c>
      <c r="O85" s="47">
        <v>0</v>
      </c>
      <c r="P85" s="47">
        <v>-118</v>
      </c>
      <c r="Q85" s="47">
        <v>0</v>
      </c>
      <c r="R85" s="47">
        <v>0</v>
      </c>
      <c r="S85" s="75">
        <v>0</v>
      </c>
      <c r="U85" s="74">
        <v>-118</v>
      </c>
      <c r="V85" s="75">
        <v>116.03</v>
      </c>
      <c r="W85">
        <v>110.55</v>
      </c>
      <c r="X85">
        <v>0</v>
      </c>
      <c r="Y85">
        <v>5.48</v>
      </c>
      <c r="Z85">
        <v>-118</v>
      </c>
    </row>
    <row r="86" spans="7:26">
      <c r="G86" t="s">
        <v>128</v>
      </c>
      <c r="H86" s="74">
        <v>82.67</v>
      </c>
      <c r="I86" s="47">
        <v>0</v>
      </c>
      <c r="J86" s="47">
        <v>0</v>
      </c>
      <c r="K86" s="47">
        <v>0</v>
      </c>
      <c r="L86" s="47">
        <v>0</v>
      </c>
      <c r="M86" s="75">
        <v>4.2300000000000004</v>
      </c>
      <c r="N86" s="74">
        <v>0</v>
      </c>
      <c r="O86" s="47">
        <v>0</v>
      </c>
      <c r="P86" s="47">
        <v>-148</v>
      </c>
      <c r="Q86" s="47">
        <v>0</v>
      </c>
      <c r="R86" s="47">
        <v>0</v>
      </c>
      <c r="S86" s="75">
        <v>0</v>
      </c>
      <c r="U86" s="74">
        <v>-148</v>
      </c>
      <c r="V86" s="75">
        <v>86.9</v>
      </c>
      <c r="W86">
        <v>82.67</v>
      </c>
      <c r="X86">
        <v>0</v>
      </c>
      <c r="Y86">
        <v>4.2300000000000004</v>
      </c>
      <c r="Z86">
        <v>-148</v>
      </c>
    </row>
    <row r="87" spans="7:26">
      <c r="G87" t="s">
        <v>129</v>
      </c>
      <c r="H87" s="74">
        <v>14.42</v>
      </c>
      <c r="I87" s="47">
        <v>0</v>
      </c>
      <c r="J87" s="47">
        <v>0</v>
      </c>
      <c r="K87" s="47">
        <v>0</v>
      </c>
      <c r="L87" s="47">
        <v>0</v>
      </c>
      <c r="M87" s="75">
        <v>1.92</v>
      </c>
      <c r="N87" s="74">
        <v>0</v>
      </c>
      <c r="O87" s="47">
        <v>-3</v>
      </c>
      <c r="P87" s="47">
        <v>0</v>
      </c>
      <c r="Q87" s="47">
        <v>0</v>
      </c>
      <c r="R87" s="47">
        <v>0</v>
      </c>
      <c r="S87" s="75">
        <v>0</v>
      </c>
      <c r="U87" s="74">
        <v>-3</v>
      </c>
      <c r="V87" s="75">
        <v>16.34</v>
      </c>
      <c r="W87">
        <v>14.42</v>
      </c>
      <c r="X87">
        <v>-3</v>
      </c>
      <c r="Y87">
        <v>1.92</v>
      </c>
      <c r="Z87">
        <v>0</v>
      </c>
    </row>
    <row r="88" spans="7:26">
      <c r="G88" t="s">
        <v>130</v>
      </c>
      <c r="H88" s="74">
        <v>14.42</v>
      </c>
      <c r="I88" s="47">
        <v>0</v>
      </c>
      <c r="J88" s="47">
        <v>0</v>
      </c>
      <c r="K88" s="47">
        <v>0</v>
      </c>
      <c r="L88" s="47">
        <v>0</v>
      </c>
      <c r="M88" s="75">
        <v>3.36</v>
      </c>
      <c r="N88" s="74">
        <v>0</v>
      </c>
      <c r="O88" s="47">
        <v>-40</v>
      </c>
      <c r="P88" s="47">
        <v>0</v>
      </c>
      <c r="Q88" s="47">
        <v>0</v>
      </c>
      <c r="R88" s="47">
        <v>0</v>
      </c>
      <c r="S88" s="75">
        <v>0</v>
      </c>
      <c r="U88" s="74">
        <v>-40</v>
      </c>
      <c r="V88" s="75">
        <v>17.78</v>
      </c>
      <c r="W88">
        <v>14.42</v>
      </c>
      <c r="X88">
        <v>-40</v>
      </c>
      <c r="Y88">
        <v>3.36</v>
      </c>
      <c r="Z88">
        <v>0</v>
      </c>
    </row>
    <row r="89" spans="7:26">
      <c r="G89" t="s">
        <v>131</v>
      </c>
      <c r="H89" s="74">
        <v>195.24</v>
      </c>
      <c r="I89" s="47">
        <v>0</v>
      </c>
      <c r="J89" s="47">
        <v>0</v>
      </c>
      <c r="K89" s="47">
        <v>0</v>
      </c>
      <c r="L89" s="47">
        <v>0</v>
      </c>
      <c r="M89" s="75">
        <v>0.96</v>
      </c>
      <c r="N89" s="74">
        <v>0</v>
      </c>
      <c r="O89" s="47">
        <v>-61</v>
      </c>
      <c r="P89" s="47">
        <v>-16</v>
      </c>
      <c r="Q89" s="47">
        <v>0</v>
      </c>
      <c r="R89" s="47">
        <v>0</v>
      </c>
      <c r="S89" s="75">
        <v>0</v>
      </c>
      <c r="U89" s="74">
        <v>-77</v>
      </c>
      <c r="V89" s="75">
        <v>196.2</v>
      </c>
      <c r="W89">
        <v>195.24</v>
      </c>
      <c r="X89">
        <v>-61</v>
      </c>
      <c r="Y89">
        <v>0.96</v>
      </c>
      <c r="Z89">
        <v>-16</v>
      </c>
    </row>
    <row r="90" spans="7:26">
      <c r="G90" t="s">
        <v>132</v>
      </c>
      <c r="H90" s="74">
        <v>182.65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-44</v>
      </c>
      <c r="P90" s="47">
        <v>-5</v>
      </c>
      <c r="Q90" s="47">
        <v>0</v>
      </c>
      <c r="R90" s="47">
        <v>0</v>
      </c>
      <c r="S90" s="75">
        <v>0</v>
      </c>
      <c r="U90" s="74">
        <v>-49</v>
      </c>
      <c r="V90" s="75">
        <v>182.65</v>
      </c>
      <c r="W90">
        <v>182.65</v>
      </c>
      <c r="X90">
        <v>-44</v>
      </c>
      <c r="Y90">
        <v>0</v>
      </c>
      <c r="Z90">
        <v>-5</v>
      </c>
    </row>
    <row r="91" spans="7:26">
      <c r="G91" t="s">
        <v>133</v>
      </c>
      <c r="H91" s="74">
        <v>200.91</v>
      </c>
      <c r="I91" s="47">
        <v>0</v>
      </c>
      <c r="J91" s="47">
        <v>0</v>
      </c>
      <c r="K91" s="47">
        <v>0</v>
      </c>
      <c r="L91" s="47">
        <v>0</v>
      </c>
      <c r="M91" s="75">
        <v>0.48</v>
      </c>
      <c r="N91" s="74">
        <v>0</v>
      </c>
      <c r="O91" s="47">
        <v>-26</v>
      </c>
      <c r="P91" s="47">
        <v>-6</v>
      </c>
      <c r="Q91" s="47">
        <v>0</v>
      </c>
      <c r="R91" s="47">
        <v>0</v>
      </c>
      <c r="S91" s="75">
        <v>0</v>
      </c>
      <c r="U91" s="74">
        <v>-32</v>
      </c>
      <c r="V91" s="75">
        <v>201.39</v>
      </c>
      <c r="W91">
        <v>200.91</v>
      </c>
      <c r="X91">
        <v>-26</v>
      </c>
      <c r="Y91">
        <v>0.48</v>
      </c>
      <c r="Z91">
        <v>-6</v>
      </c>
    </row>
    <row r="92" spans="7:26">
      <c r="G92" t="s">
        <v>134</v>
      </c>
      <c r="H92" s="74">
        <v>161.5</v>
      </c>
      <c r="I92" s="47">
        <v>0</v>
      </c>
      <c r="J92" s="47">
        <v>0</v>
      </c>
      <c r="K92" s="47">
        <v>0</v>
      </c>
      <c r="L92" s="47">
        <v>0</v>
      </c>
      <c r="M92" s="75">
        <v>0.96</v>
      </c>
      <c r="N92" s="74">
        <v>0</v>
      </c>
      <c r="O92" s="47">
        <v>-52</v>
      </c>
      <c r="P92" s="47">
        <v>-92</v>
      </c>
      <c r="Q92" s="47">
        <v>0</v>
      </c>
      <c r="R92" s="47">
        <v>0</v>
      </c>
      <c r="S92" s="75">
        <v>0</v>
      </c>
      <c r="U92" s="74">
        <v>-144</v>
      </c>
      <c r="V92" s="75">
        <v>162.46</v>
      </c>
      <c r="W92">
        <v>161.5</v>
      </c>
      <c r="X92">
        <v>-52</v>
      </c>
      <c r="Y92">
        <v>0.96</v>
      </c>
      <c r="Z92">
        <v>-92</v>
      </c>
    </row>
    <row r="93" spans="7:26">
      <c r="G93" t="s">
        <v>135</v>
      </c>
      <c r="H93" s="74">
        <v>136.51</v>
      </c>
      <c r="I93" s="47">
        <v>0</v>
      </c>
      <c r="J93" s="47">
        <v>0</v>
      </c>
      <c r="K93" s="47">
        <v>0</v>
      </c>
      <c r="L93" s="47">
        <v>0</v>
      </c>
      <c r="M93" s="75">
        <v>0.19</v>
      </c>
      <c r="N93" s="74">
        <v>0</v>
      </c>
      <c r="O93" s="47">
        <v>-62</v>
      </c>
      <c r="P93" s="47">
        <v>-43.51</v>
      </c>
      <c r="Q93" s="47">
        <v>0</v>
      </c>
      <c r="R93" s="47">
        <v>0</v>
      </c>
      <c r="S93" s="75">
        <v>0</v>
      </c>
      <c r="U93" s="74">
        <v>-105.51</v>
      </c>
      <c r="V93" s="75">
        <v>136.69999999999999</v>
      </c>
      <c r="W93">
        <v>136.51</v>
      </c>
      <c r="X93">
        <v>-62</v>
      </c>
      <c r="Y93">
        <v>0.19</v>
      </c>
      <c r="Z93">
        <v>-43.51</v>
      </c>
    </row>
    <row r="94" spans="7:26">
      <c r="G94" t="s">
        <v>136</v>
      </c>
      <c r="H94" s="74">
        <v>106.7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-77</v>
      </c>
      <c r="P94" s="47">
        <v>-33</v>
      </c>
      <c r="Q94" s="47">
        <v>0</v>
      </c>
      <c r="R94" s="47">
        <v>0</v>
      </c>
      <c r="S94" s="75">
        <v>0</v>
      </c>
      <c r="U94" s="74">
        <v>-110</v>
      </c>
      <c r="V94" s="75">
        <v>106.7</v>
      </c>
      <c r="W94">
        <v>106.7</v>
      </c>
      <c r="X94">
        <v>-77</v>
      </c>
      <c r="Y94">
        <v>0</v>
      </c>
      <c r="Z94">
        <v>-33</v>
      </c>
    </row>
    <row r="95" spans="7:26">
      <c r="G95" t="s">
        <v>137</v>
      </c>
      <c r="H95" s="74">
        <v>66.319999999999993</v>
      </c>
      <c r="I95" s="47">
        <v>0</v>
      </c>
      <c r="J95" s="47">
        <v>0</v>
      </c>
      <c r="K95" s="47">
        <v>0</v>
      </c>
      <c r="L95" s="47">
        <v>0</v>
      </c>
      <c r="M95" s="75">
        <v>0.87</v>
      </c>
      <c r="N95" s="74">
        <v>0</v>
      </c>
      <c r="O95" s="47">
        <v>-92</v>
      </c>
      <c r="P95" s="47">
        <v>-46</v>
      </c>
      <c r="Q95" s="47">
        <v>0</v>
      </c>
      <c r="R95" s="47">
        <v>0</v>
      </c>
      <c r="S95" s="75">
        <v>0</v>
      </c>
      <c r="U95" s="74">
        <v>-138</v>
      </c>
      <c r="V95" s="75">
        <v>67.19</v>
      </c>
      <c r="W95">
        <v>66.319999999999993</v>
      </c>
      <c r="X95">
        <v>-92</v>
      </c>
      <c r="Y95">
        <v>0.87</v>
      </c>
      <c r="Z95">
        <v>-46</v>
      </c>
    </row>
    <row r="96" spans="7:26">
      <c r="G96" t="s">
        <v>138</v>
      </c>
      <c r="H96" s="74">
        <v>36.53</v>
      </c>
      <c r="I96" s="47">
        <v>0</v>
      </c>
      <c r="J96" s="47">
        <v>0</v>
      </c>
      <c r="K96" s="47">
        <v>0</v>
      </c>
      <c r="L96" s="47">
        <v>0</v>
      </c>
      <c r="M96" s="75">
        <v>0.28999999999999998</v>
      </c>
      <c r="N96" s="74">
        <v>0</v>
      </c>
      <c r="O96" s="47">
        <v>-107</v>
      </c>
      <c r="P96" s="47">
        <v>-58</v>
      </c>
      <c r="Q96" s="47">
        <v>0</v>
      </c>
      <c r="R96" s="47">
        <v>0</v>
      </c>
      <c r="S96" s="75">
        <v>0</v>
      </c>
      <c r="U96" s="74">
        <v>-165</v>
      </c>
      <c r="V96" s="75">
        <v>36.82</v>
      </c>
      <c r="W96">
        <v>36.53</v>
      </c>
      <c r="X96">
        <v>-107</v>
      </c>
      <c r="Y96">
        <v>0.28999999999999998</v>
      </c>
      <c r="Z96">
        <v>-58</v>
      </c>
    </row>
    <row r="97" spans="1:83">
      <c r="G97" t="s">
        <v>139</v>
      </c>
      <c r="H97" s="74">
        <v>4.8099999999999996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-122</v>
      </c>
      <c r="P97" s="47">
        <v>-77</v>
      </c>
      <c r="Q97" s="47">
        <v>0</v>
      </c>
      <c r="R97" s="47">
        <v>0</v>
      </c>
      <c r="S97" s="75">
        <v>0</v>
      </c>
      <c r="U97" s="74">
        <v>-199</v>
      </c>
      <c r="V97" s="75">
        <v>4.8099999999999996</v>
      </c>
      <c r="W97">
        <v>4.8099999999999996</v>
      </c>
      <c r="X97">
        <v>-122</v>
      </c>
      <c r="Y97">
        <v>0</v>
      </c>
      <c r="Z97">
        <v>-77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-137</v>
      </c>
      <c r="P98" s="47">
        <v>-95</v>
      </c>
      <c r="Q98" s="47">
        <v>0</v>
      </c>
      <c r="R98" s="47">
        <v>0</v>
      </c>
      <c r="S98" s="75">
        <v>0</v>
      </c>
      <c r="U98" s="74">
        <v>-232</v>
      </c>
      <c r="V98" s="75">
        <v>0</v>
      </c>
      <c r="W98">
        <v>0</v>
      </c>
      <c r="X98">
        <v>-137</v>
      </c>
      <c r="Y98">
        <v>0</v>
      </c>
      <c r="Z98">
        <v>-95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0.76761500000000016</v>
      </c>
      <c r="I99" s="70">
        <f t="shared" ref="I99:BQ99" si="1">SUM(I3:I98)/4000</f>
        <v>7.6550000000000003E-3</v>
      </c>
      <c r="J99" s="70">
        <f t="shared" si="1"/>
        <v>1.7332500000000001E-2</v>
      </c>
      <c r="K99" s="70">
        <f t="shared" si="1"/>
        <v>0</v>
      </c>
      <c r="L99" s="70">
        <f t="shared" si="1"/>
        <v>0</v>
      </c>
      <c r="M99" s="70">
        <f t="shared" si="1"/>
        <v>2.5792499999999999E-2</v>
      </c>
      <c r="N99" s="69">
        <f t="shared" si="1"/>
        <v>-0.45124999999999998</v>
      </c>
      <c r="O99" s="70">
        <f t="shared" si="1"/>
        <v>-4.5890924999999996</v>
      </c>
      <c r="P99" s="70">
        <f t="shared" si="1"/>
        <v>-2.0686274999999998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-7.1089699999999993</v>
      </c>
      <c r="V99" s="71">
        <f t="shared" si="1"/>
        <v>0.81839499999999998</v>
      </c>
      <c r="W99">
        <f t="shared" si="1"/>
        <v>0.3163649999999999</v>
      </c>
      <c r="X99">
        <f t="shared" si="1"/>
        <v>-4.5814374999999998</v>
      </c>
      <c r="Y99">
        <f t="shared" si="1"/>
        <v>2.5792499999999999E-2</v>
      </c>
      <c r="Z99">
        <f t="shared" si="1"/>
        <v>-2.0512950000000001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548</v>
      </c>
      <c r="Y1" t="s">
        <v>550</v>
      </c>
      <c r="Z1" t="s">
        <v>550</v>
      </c>
      <c r="AA1" t="s">
        <v>555</v>
      </c>
      <c r="AB1" t="s">
        <v>550</v>
      </c>
      <c r="AC1" t="s">
        <v>559</v>
      </c>
      <c r="AD1" t="s">
        <v>561</v>
      </c>
      <c r="AE1" t="s">
        <v>563</v>
      </c>
      <c r="AF1" t="s">
        <v>565</v>
      </c>
      <c r="AG1" t="s">
        <v>567</v>
      </c>
      <c r="AH1" t="s">
        <v>569</v>
      </c>
      <c r="AI1" t="s">
        <v>146</v>
      </c>
      <c r="AJ1" t="s">
        <v>146</v>
      </c>
      <c r="AK1" t="s">
        <v>146</v>
      </c>
      <c r="AL1" t="s">
        <v>145</v>
      </c>
      <c r="AM1" t="s">
        <v>577</v>
      </c>
      <c r="AN1" t="s">
        <v>146</v>
      </c>
      <c r="AO1" t="s">
        <v>569</v>
      </c>
      <c r="AP1" t="s">
        <v>146</v>
      </c>
      <c r="AQ1" t="s">
        <v>584</v>
      </c>
      <c r="AR1" t="s">
        <v>145</v>
      </c>
      <c r="AS1" t="s">
        <v>145</v>
      </c>
      <c r="AT1" t="s">
        <v>567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W2" s="29" t="s">
        <v>148</v>
      </c>
      <c r="X2" t="s">
        <v>148</v>
      </c>
      <c r="Y2" t="s">
        <v>551</v>
      </c>
      <c r="Z2" t="s">
        <v>553</v>
      </c>
      <c r="AA2" t="s">
        <v>149</v>
      </c>
      <c r="AB2" t="s">
        <v>557</v>
      </c>
      <c r="AC2" t="s">
        <v>358</v>
      </c>
      <c r="AD2" t="s">
        <v>148</v>
      </c>
      <c r="AE2" t="s">
        <v>148</v>
      </c>
      <c r="AF2" t="s">
        <v>148</v>
      </c>
      <c r="AG2" t="s">
        <v>170</v>
      </c>
      <c r="AH2" t="s">
        <v>148</v>
      </c>
      <c r="AI2" t="s">
        <v>571</v>
      </c>
      <c r="AJ2" t="s">
        <v>573</v>
      </c>
      <c r="AK2" t="s">
        <v>573</v>
      </c>
      <c r="AL2" t="s">
        <v>571</v>
      </c>
      <c r="AM2" t="s">
        <v>149</v>
      </c>
      <c r="AN2" t="s">
        <v>579</v>
      </c>
      <c r="AO2" t="s">
        <v>148</v>
      </c>
      <c r="AP2" t="s">
        <v>582</v>
      </c>
      <c r="AQ2" t="s">
        <v>148</v>
      </c>
      <c r="AR2" t="s">
        <v>579</v>
      </c>
      <c r="AS2" t="s">
        <v>587</v>
      </c>
      <c r="AT2" t="s">
        <v>169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1.59</v>
      </c>
      <c r="K3" s="54">
        <v>102.37</v>
      </c>
      <c r="L3" s="54">
        <v>0</v>
      </c>
      <c r="M3" s="73">
        <v>0</v>
      </c>
      <c r="N3" s="72">
        <v>45.72</v>
      </c>
      <c r="O3" s="54">
        <v>87.339999999999989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0.38</v>
      </c>
      <c r="AD3">
        <v>17.3</v>
      </c>
      <c r="AE3">
        <v>23.07</v>
      </c>
      <c r="AF3">
        <v>7.21</v>
      </c>
      <c r="AG3">
        <v>26.87</v>
      </c>
      <c r="AH3">
        <v>23.07</v>
      </c>
      <c r="AI3">
        <v>15.24</v>
      </c>
      <c r="AJ3">
        <v>72.099999999999994</v>
      </c>
      <c r="AK3">
        <v>0</v>
      </c>
      <c r="AL3">
        <v>45.72</v>
      </c>
      <c r="AM3">
        <v>1.59</v>
      </c>
      <c r="AN3">
        <v>0</v>
      </c>
      <c r="AO3">
        <v>23.07</v>
      </c>
      <c r="AP3">
        <v>0</v>
      </c>
      <c r="AQ3">
        <v>8.65</v>
      </c>
      <c r="AR3">
        <v>0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1.59</v>
      </c>
      <c r="K4" s="47">
        <v>102.37</v>
      </c>
      <c r="L4" s="47">
        <v>0</v>
      </c>
      <c r="M4" s="75">
        <v>0</v>
      </c>
      <c r="N4" s="74">
        <v>45.72</v>
      </c>
      <c r="O4" s="47">
        <v>87.339999999999989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0.38</v>
      </c>
      <c r="AD4">
        <v>17.3</v>
      </c>
      <c r="AE4">
        <v>23.07</v>
      </c>
      <c r="AF4">
        <v>7.21</v>
      </c>
      <c r="AG4">
        <v>26.87</v>
      </c>
      <c r="AH4">
        <v>23.07</v>
      </c>
      <c r="AI4">
        <v>15.24</v>
      </c>
      <c r="AJ4">
        <v>72.099999999999994</v>
      </c>
      <c r="AK4">
        <v>0</v>
      </c>
      <c r="AL4">
        <v>45.72</v>
      </c>
      <c r="AM4">
        <v>1.59</v>
      </c>
      <c r="AN4">
        <v>0</v>
      </c>
      <c r="AO4">
        <v>23.07</v>
      </c>
      <c r="AP4">
        <v>0</v>
      </c>
      <c r="AQ4">
        <v>8.65</v>
      </c>
      <c r="AR4">
        <v>0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3.12</v>
      </c>
      <c r="K5" s="47">
        <v>102.37</v>
      </c>
      <c r="L5" s="47">
        <v>0</v>
      </c>
      <c r="M5" s="75">
        <v>0</v>
      </c>
      <c r="N5" s="74">
        <v>45.72</v>
      </c>
      <c r="O5" s="47">
        <v>87.339999999999989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0.38</v>
      </c>
      <c r="AD5">
        <v>17.3</v>
      </c>
      <c r="AE5">
        <v>23.07</v>
      </c>
      <c r="AF5">
        <v>7.21</v>
      </c>
      <c r="AG5">
        <v>26.87</v>
      </c>
      <c r="AH5">
        <v>23.07</v>
      </c>
      <c r="AI5">
        <v>15.24</v>
      </c>
      <c r="AJ5">
        <v>72.099999999999994</v>
      </c>
      <c r="AK5">
        <v>0</v>
      </c>
      <c r="AL5">
        <v>45.72</v>
      </c>
      <c r="AM5">
        <v>3.12</v>
      </c>
      <c r="AN5">
        <v>0</v>
      </c>
      <c r="AO5">
        <v>23.07</v>
      </c>
      <c r="AP5">
        <v>0</v>
      </c>
      <c r="AQ5">
        <v>8.65</v>
      </c>
      <c r="AR5">
        <v>0</v>
      </c>
      <c r="AS5">
        <v>0</v>
      </c>
      <c r="AT5">
        <v>26.87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3.12</v>
      </c>
      <c r="K6" s="47">
        <v>102.37</v>
      </c>
      <c r="L6" s="47">
        <v>0</v>
      </c>
      <c r="M6" s="75">
        <v>0</v>
      </c>
      <c r="N6" s="74">
        <v>45.72</v>
      </c>
      <c r="O6" s="47">
        <v>87.339999999999989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0.38</v>
      </c>
      <c r="AD6">
        <v>17.3</v>
      </c>
      <c r="AE6">
        <v>23.07</v>
      </c>
      <c r="AF6">
        <v>7.21</v>
      </c>
      <c r="AG6">
        <v>26.87</v>
      </c>
      <c r="AH6">
        <v>23.07</v>
      </c>
      <c r="AI6">
        <v>15.24</v>
      </c>
      <c r="AJ6">
        <v>72.099999999999994</v>
      </c>
      <c r="AK6">
        <v>0</v>
      </c>
      <c r="AL6">
        <v>45.72</v>
      </c>
      <c r="AM6">
        <v>3.12</v>
      </c>
      <c r="AN6">
        <v>0</v>
      </c>
      <c r="AO6">
        <v>23.07</v>
      </c>
      <c r="AP6">
        <v>0</v>
      </c>
      <c r="AQ6">
        <v>8.65</v>
      </c>
      <c r="AR6">
        <v>0</v>
      </c>
      <c r="AS6">
        <v>0</v>
      </c>
      <c r="AT6">
        <v>26.87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3.04</v>
      </c>
      <c r="K7" s="47">
        <v>102.37</v>
      </c>
      <c r="L7" s="47">
        <v>0</v>
      </c>
      <c r="M7" s="75">
        <v>0</v>
      </c>
      <c r="N7" s="74">
        <v>45.72</v>
      </c>
      <c r="O7" s="47">
        <v>87.339999999999989</v>
      </c>
      <c r="P7" s="47">
        <v>0</v>
      </c>
      <c r="Q7" s="47">
        <v>0</v>
      </c>
      <c r="R7" s="47">
        <v>0</v>
      </c>
      <c r="S7" s="75">
        <v>0</v>
      </c>
      <c r="T7" t="s">
        <v>595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0.38</v>
      </c>
      <c r="AD7">
        <v>17.3</v>
      </c>
      <c r="AE7">
        <v>23.07</v>
      </c>
      <c r="AF7">
        <v>7.21</v>
      </c>
      <c r="AG7">
        <v>26.87</v>
      </c>
      <c r="AH7">
        <v>23.07</v>
      </c>
      <c r="AI7">
        <v>15.24</v>
      </c>
      <c r="AJ7">
        <v>72.099999999999994</v>
      </c>
      <c r="AK7">
        <v>0</v>
      </c>
      <c r="AL7">
        <v>45.72</v>
      </c>
      <c r="AM7">
        <v>3.04</v>
      </c>
      <c r="AN7">
        <v>0</v>
      </c>
      <c r="AO7">
        <v>23.07</v>
      </c>
      <c r="AP7">
        <v>0</v>
      </c>
      <c r="AQ7">
        <v>8.65</v>
      </c>
      <c r="AR7">
        <v>0</v>
      </c>
      <c r="AS7">
        <v>0</v>
      </c>
      <c r="AT7">
        <v>26.87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3.04</v>
      </c>
      <c r="K8" s="47">
        <v>102.37</v>
      </c>
      <c r="L8" s="47">
        <v>0</v>
      </c>
      <c r="M8" s="75">
        <v>0</v>
      </c>
      <c r="N8" s="74">
        <v>45.72</v>
      </c>
      <c r="O8" s="47">
        <v>87.339999999999989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0.38</v>
      </c>
      <c r="AD8">
        <v>17.3</v>
      </c>
      <c r="AE8">
        <v>23.07</v>
      </c>
      <c r="AF8">
        <v>7.21</v>
      </c>
      <c r="AG8">
        <v>26.87</v>
      </c>
      <c r="AH8">
        <v>23.07</v>
      </c>
      <c r="AI8">
        <v>15.24</v>
      </c>
      <c r="AJ8">
        <v>72.099999999999994</v>
      </c>
      <c r="AK8">
        <v>0</v>
      </c>
      <c r="AL8">
        <v>45.72</v>
      </c>
      <c r="AM8">
        <v>3.04</v>
      </c>
      <c r="AN8">
        <v>0</v>
      </c>
      <c r="AO8">
        <v>23.07</v>
      </c>
      <c r="AP8">
        <v>0</v>
      </c>
      <c r="AQ8">
        <v>8.65</v>
      </c>
      <c r="AR8">
        <v>0</v>
      </c>
      <c r="AS8">
        <v>0</v>
      </c>
      <c r="AT8">
        <v>26.87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3.04</v>
      </c>
      <c r="K9" s="47">
        <v>102.37</v>
      </c>
      <c r="L9" s="47">
        <v>0</v>
      </c>
      <c r="M9" s="75">
        <v>0</v>
      </c>
      <c r="N9" s="74">
        <v>45.72</v>
      </c>
      <c r="O9" s="47">
        <v>87.339999999999989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0.38</v>
      </c>
      <c r="AD9">
        <v>17.3</v>
      </c>
      <c r="AE9">
        <v>23.07</v>
      </c>
      <c r="AF9">
        <v>7.21</v>
      </c>
      <c r="AG9">
        <v>26.87</v>
      </c>
      <c r="AH9">
        <v>23.07</v>
      </c>
      <c r="AI9">
        <v>15.24</v>
      </c>
      <c r="AJ9">
        <v>72.099999999999994</v>
      </c>
      <c r="AK9">
        <v>0</v>
      </c>
      <c r="AL9">
        <v>45.72</v>
      </c>
      <c r="AM9">
        <v>3.04</v>
      </c>
      <c r="AN9">
        <v>0</v>
      </c>
      <c r="AO9">
        <v>23.07</v>
      </c>
      <c r="AP9">
        <v>0</v>
      </c>
      <c r="AQ9">
        <v>8.65</v>
      </c>
      <c r="AR9">
        <v>0</v>
      </c>
      <c r="AS9">
        <v>0</v>
      </c>
      <c r="AT9">
        <v>26.87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3.04</v>
      </c>
      <c r="K10" s="47">
        <v>102.37</v>
      </c>
      <c r="L10" s="47">
        <v>0</v>
      </c>
      <c r="M10" s="75">
        <v>0</v>
      </c>
      <c r="N10" s="74">
        <v>45.72</v>
      </c>
      <c r="O10" s="47">
        <v>87.339999999999989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0.38</v>
      </c>
      <c r="AD10">
        <v>17.3</v>
      </c>
      <c r="AE10">
        <v>23.07</v>
      </c>
      <c r="AF10">
        <v>7.21</v>
      </c>
      <c r="AG10">
        <v>26.87</v>
      </c>
      <c r="AH10">
        <v>23.07</v>
      </c>
      <c r="AI10">
        <v>15.24</v>
      </c>
      <c r="AJ10">
        <v>72.099999999999994</v>
      </c>
      <c r="AK10">
        <v>0</v>
      </c>
      <c r="AL10">
        <v>45.72</v>
      </c>
      <c r="AM10">
        <v>3.04</v>
      </c>
      <c r="AN10">
        <v>0</v>
      </c>
      <c r="AO10">
        <v>23.07</v>
      </c>
      <c r="AP10">
        <v>0</v>
      </c>
      <c r="AQ10">
        <v>8.65</v>
      </c>
      <c r="AR10">
        <v>0</v>
      </c>
      <c r="AS10">
        <v>0</v>
      </c>
      <c r="AT10">
        <v>26.87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2.94</v>
      </c>
      <c r="K11" s="47">
        <v>102.37</v>
      </c>
      <c r="L11" s="47">
        <v>0</v>
      </c>
      <c r="M11" s="75">
        <v>0</v>
      </c>
      <c r="N11" s="74">
        <v>45.72</v>
      </c>
      <c r="O11" s="47">
        <v>87.339999999999989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0.38</v>
      </c>
      <c r="AD11">
        <v>17.3</v>
      </c>
      <c r="AE11">
        <v>23.07</v>
      </c>
      <c r="AF11">
        <v>7.21</v>
      </c>
      <c r="AG11">
        <v>26.87</v>
      </c>
      <c r="AH11">
        <v>23.07</v>
      </c>
      <c r="AI11">
        <v>15.24</v>
      </c>
      <c r="AJ11">
        <v>72.099999999999994</v>
      </c>
      <c r="AK11">
        <v>0</v>
      </c>
      <c r="AL11">
        <v>45.72</v>
      </c>
      <c r="AM11">
        <v>2.94</v>
      </c>
      <c r="AN11">
        <v>0</v>
      </c>
      <c r="AO11">
        <v>23.07</v>
      </c>
      <c r="AP11">
        <v>0</v>
      </c>
      <c r="AQ11">
        <v>8.65</v>
      </c>
      <c r="AR11">
        <v>0</v>
      </c>
      <c r="AS11">
        <v>0</v>
      </c>
      <c r="AT11">
        <v>26.87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2.94</v>
      </c>
      <c r="K12" s="47">
        <v>102.37</v>
      </c>
      <c r="L12" s="47">
        <v>0</v>
      </c>
      <c r="M12" s="75">
        <v>0</v>
      </c>
      <c r="N12" s="74">
        <v>45.72</v>
      </c>
      <c r="O12" s="47">
        <v>87.339999999999989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0.38</v>
      </c>
      <c r="AD12">
        <v>17.3</v>
      </c>
      <c r="AE12">
        <v>23.07</v>
      </c>
      <c r="AF12">
        <v>7.21</v>
      </c>
      <c r="AG12">
        <v>26.87</v>
      </c>
      <c r="AH12">
        <v>23.07</v>
      </c>
      <c r="AI12">
        <v>15.24</v>
      </c>
      <c r="AJ12">
        <v>72.099999999999994</v>
      </c>
      <c r="AK12">
        <v>0</v>
      </c>
      <c r="AL12">
        <v>45.72</v>
      </c>
      <c r="AM12">
        <v>2.94</v>
      </c>
      <c r="AN12">
        <v>0</v>
      </c>
      <c r="AO12">
        <v>23.07</v>
      </c>
      <c r="AP12">
        <v>0</v>
      </c>
      <c r="AQ12">
        <v>8.65</v>
      </c>
      <c r="AR12">
        <v>0</v>
      </c>
      <c r="AS12">
        <v>0</v>
      </c>
      <c r="AT12">
        <v>26.87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2.94</v>
      </c>
      <c r="K13" s="47">
        <v>102.37</v>
      </c>
      <c r="L13" s="47">
        <v>0</v>
      </c>
      <c r="M13" s="75">
        <v>0</v>
      </c>
      <c r="N13" s="74">
        <v>45.72</v>
      </c>
      <c r="O13" s="47">
        <v>87.339999999999989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0.38</v>
      </c>
      <c r="AD13">
        <v>17.3</v>
      </c>
      <c r="AE13">
        <v>23.07</v>
      </c>
      <c r="AF13">
        <v>7.21</v>
      </c>
      <c r="AG13">
        <v>26.87</v>
      </c>
      <c r="AH13">
        <v>23.07</v>
      </c>
      <c r="AI13">
        <v>15.24</v>
      </c>
      <c r="AJ13">
        <v>72.099999999999994</v>
      </c>
      <c r="AK13">
        <v>0</v>
      </c>
      <c r="AL13">
        <v>45.72</v>
      </c>
      <c r="AM13">
        <v>2.94</v>
      </c>
      <c r="AN13">
        <v>0</v>
      </c>
      <c r="AO13">
        <v>23.07</v>
      </c>
      <c r="AP13">
        <v>0</v>
      </c>
      <c r="AQ13">
        <v>8.65</v>
      </c>
      <c r="AR13">
        <v>0</v>
      </c>
      <c r="AS13">
        <v>0</v>
      </c>
      <c r="AT13">
        <v>26.87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2.94</v>
      </c>
      <c r="K14" s="47">
        <v>102.37</v>
      </c>
      <c r="L14" s="47">
        <v>0</v>
      </c>
      <c r="M14" s="75">
        <v>0</v>
      </c>
      <c r="N14" s="74">
        <v>45.72</v>
      </c>
      <c r="O14" s="47">
        <v>87.339999999999989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0.38</v>
      </c>
      <c r="AD14">
        <v>17.3</v>
      </c>
      <c r="AE14">
        <v>23.07</v>
      </c>
      <c r="AF14">
        <v>7.21</v>
      </c>
      <c r="AG14">
        <v>26.87</v>
      </c>
      <c r="AH14">
        <v>23.07</v>
      </c>
      <c r="AI14">
        <v>15.24</v>
      </c>
      <c r="AJ14">
        <v>72.099999999999994</v>
      </c>
      <c r="AK14">
        <v>0</v>
      </c>
      <c r="AL14">
        <v>45.72</v>
      </c>
      <c r="AM14">
        <v>2.94</v>
      </c>
      <c r="AN14">
        <v>0</v>
      </c>
      <c r="AO14">
        <v>23.07</v>
      </c>
      <c r="AP14">
        <v>0</v>
      </c>
      <c r="AQ14">
        <v>8.65</v>
      </c>
      <c r="AR14">
        <v>0</v>
      </c>
      <c r="AS14">
        <v>0</v>
      </c>
      <c r="AT14">
        <v>26.87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2.86</v>
      </c>
      <c r="K15" s="47">
        <v>102.37</v>
      </c>
      <c r="L15" s="47">
        <v>0</v>
      </c>
      <c r="M15" s="75">
        <v>0</v>
      </c>
      <c r="N15" s="74">
        <v>45.72</v>
      </c>
      <c r="O15" s="47">
        <v>87.339999999999989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0.38</v>
      </c>
      <c r="AD15">
        <v>17.3</v>
      </c>
      <c r="AE15">
        <v>23.07</v>
      </c>
      <c r="AF15">
        <v>7.21</v>
      </c>
      <c r="AG15">
        <v>26.87</v>
      </c>
      <c r="AH15">
        <v>23.07</v>
      </c>
      <c r="AI15">
        <v>15.24</v>
      </c>
      <c r="AJ15">
        <v>72.099999999999994</v>
      </c>
      <c r="AK15">
        <v>0</v>
      </c>
      <c r="AL15">
        <v>45.72</v>
      </c>
      <c r="AM15">
        <v>2.86</v>
      </c>
      <c r="AN15">
        <v>0</v>
      </c>
      <c r="AO15">
        <v>23.07</v>
      </c>
      <c r="AP15">
        <v>0</v>
      </c>
      <c r="AQ15">
        <v>8.65</v>
      </c>
      <c r="AR15">
        <v>0</v>
      </c>
      <c r="AS15">
        <v>0</v>
      </c>
      <c r="AT15">
        <v>26.87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2.86</v>
      </c>
      <c r="K16" s="47">
        <v>102.37</v>
      </c>
      <c r="L16" s="47">
        <v>0</v>
      </c>
      <c r="M16" s="75">
        <v>0</v>
      </c>
      <c r="N16" s="74">
        <v>45.72</v>
      </c>
      <c r="O16" s="47">
        <v>87.339999999999989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0.38</v>
      </c>
      <c r="AD16">
        <v>17.3</v>
      </c>
      <c r="AE16">
        <v>23.07</v>
      </c>
      <c r="AF16">
        <v>7.21</v>
      </c>
      <c r="AG16">
        <v>26.87</v>
      </c>
      <c r="AH16">
        <v>23.07</v>
      </c>
      <c r="AI16">
        <v>15.24</v>
      </c>
      <c r="AJ16">
        <v>72.099999999999994</v>
      </c>
      <c r="AK16">
        <v>0</v>
      </c>
      <c r="AL16">
        <v>45.72</v>
      </c>
      <c r="AM16">
        <v>2.86</v>
      </c>
      <c r="AN16">
        <v>0</v>
      </c>
      <c r="AO16">
        <v>23.07</v>
      </c>
      <c r="AP16">
        <v>0</v>
      </c>
      <c r="AQ16">
        <v>8.65</v>
      </c>
      <c r="AR16">
        <v>0</v>
      </c>
      <c r="AS16">
        <v>0</v>
      </c>
      <c r="AT16">
        <v>26.87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2.86</v>
      </c>
      <c r="K17" s="47">
        <v>102.37</v>
      </c>
      <c r="L17" s="47">
        <v>0</v>
      </c>
      <c r="M17" s="75">
        <v>0</v>
      </c>
      <c r="N17" s="74">
        <v>45.72</v>
      </c>
      <c r="O17" s="47">
        <v>87.339999999999989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0.38</v>
      </c>
      <c r="AD17">
        <v>17.3</v>
      </c>
      <c r="AE17">
        <v>23.07</v>
      </c>
      <c r="AF17">
        <v>7.21</v>
      </c>
      <c r="AG17">
        <v>26.87</v>
      </c>
      <c r="AH17">
        <v>23.07</v>
      </c>
      <c r="AI17">
        <v>15.24</v>
      </c>
      <c r="AJ17">
        <v>72.099999999999994</v>
      </c>
      <c r="AK17">
        <v>0</v>
      </c>
      <c r="AL17">
        <v>45.72</v>
      </c>
      <c r="AM17">
        <v>2.86</v>
      </c>
      <c r="AN17">
        <v>0</v>
      </c>
      <c r="AO17">
        <v>23.07</v>
      </c>
      <c r="AP17">
        <v>0</v>
      </c>
      <c r="AQ17">
        <v>8.65</v>
      </c>
      <c r="AR17">
        <v>0</v>
      </c>
      <c r="AS17">
        <v>0</v>
      </c>
      <c r="AT17">
        <v>26.87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2.86</v>
      </c>
      <c r="K18" s="47">
        <v>102.37</v>
      </c>
      <c r="L18" s="47">
        <v>0</v>
      </c>
      <c r="M18" s="75">
        <v>0</v>
      </c>
      <c r="N18" s="74">
        <v>45.72</v>
      </c>
      <c r="O18" s="47">
        <v>87.339999999999989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0.38</v>
      </c>
      <c r="AD18">
        <v>17.3</v>
      </c>
      <c r="AE18">
        <v>23.07</v>
      </c>
      <c r="AF18">
        <v>7.21</v>
      </c>
      <c r="AG18">
        <v>26.87</v>
      </c>
      <c r="AH18">
        <v>23.07</v>
      </c>
      <c r="AI18">
        <v>15.24</v>
      </c>
      <c r="AJ18">
        <v>72.099999999999994</v>
      </c>
      <c r="AK18">
        <v>0</v>
      </c>
      <c r="AL18">
        <v>45.72</v>
      </c>
      <c r="AM18">
        <v>2.86</v>
      </c>
      <c r="AN18">
        <v>0</v>
      </c>
      <c r="AO18">
        <v>23.07</v>
      </c>
      <c r="AP18">
        <v>0</v>
      </c>
      <c r="AQ18">
        <v>8.65</v>
      </c>
      <c r="AR18">
        <v>0</v>
      </c>
      <c r="AS18">
        <v>0</v>
      </c>
      <c r="AT18">
        <v>26.87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2.76</v>
      </c>
      <c r="K19" s="47">
        <v>102.37</v>
      </c>
      <c r="L19" s="47">
        <v>0</v>
      </c>
      <c r="M19" s="75">
        <v>0</v>
      </c>
      <c r="N19" s="74">
        <v>45.72</v>
      </c>
      <c r="O19" s="47">
        <v>87.339999999999989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0.38</v>
      </c>
      <c r="AD19">
        <v>17.3</v>
      </c>
      <c r="AE19">
        <v>23.07</v>
      </c>
      <c r="AF19">
        <v>7.21</v>
      </c>
      <c r="AG19">
        <v>26.87</v>
      </c>
      <c r="AH19">
        <v>23.07</v>
      </c>
      <c r="AI19">
        <v>15.24</v>
      </c>
      <c r="AJ19">
        <v>72.099999999999994</v>
      </c>
      <c r="AK19">
        <v>0</v>
      </c>
      <c r="AL19">
        <v>45.72</v>
      </c>
      <c r="AM19">
        <v>2.76</v>
      </c>
      <c r="AN19">
        <v>0</v>
      </c>
      <c r="AO19">
        <v>23.07</v>
      </c>
      <c r="AP19">
        <v>0</v>
      </c>
      <c r="AQ19">
        <v>8.65</v>
      </c>
      <c r="AR19">
        <v>0</v>
      </c>
      <c r="AS19">
        <v>0</v>
      </c>
      <c r="AT19">
        <v>26.87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2.76</v>
      </c>
      <c r="K20" s="47">
        <v>102.37</v>
      </c>
      <c r="L20" s="47">
        <v>0</v>
      </c>
      <c r="M20" s="75">
        <v>0</v>
      </c>
      <c r="N20" s="74">
        <v>45.72</v>
      </c>
      <c r="O20" s="47">
        <v>87.339999999999989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0.38</v>
      </c>
      <c r="AD20">
        <v>17.3</v>
      </c>
      <c r="AE20">
        <v>23.07</v>
      </c>
      <c r="AF20">
        <v>7.21</v>
      </c>
      <c r="AG20">
        <v>26.87</v>
      </c>
      <c r="AH20">
        <v>23.07</v>
      </c>
      <c r="AI20">
        <v>15.24</v>
      </c>
      <c r="AJ20">
        <v>72.099999999999994</v>
      </c>
      <c r="AK20">
        <v>0</v>
      </c>
      <c r="AL20">
        <v>45.72</v>
      </c>
      <c r="AM20">
        <v>2.76</v>
      </c>
      <c r="AN20">
        <v>0</v>
      </c>
      <c r="AO20">
        <v>23.07</v>
      </c>
      <c r="AP20">
        <v>0</v>
      </c>
      <c r="AQ20">
        <v>8.65</v>
      </c>
      <c r="AR20">
        <v>0</v>
      </c>
      <c r="AS20">
        <v>0</v>
      </c>
      <c r="AT20">
        <v>26.87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2.76</v>
      </c>
      <c r="K21" s="47">
        <v>102.37</v>
      </c>
      <c r="L21" s="47">
        <v>0</v>
      </c>
      <c r="M21" s="75">
        <v>0</v>
      </c>
      <c r="N21" s="74">
        <v>45.72</v>
      </c>
      <c r="O21" s="47">
        <v>87.339999999999989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0.38</v>
      </c>
      <c r="AD21">
        <v>17.3</v>
      </c>
      <c r="AE21">
        <v>23.07</v>
      </c>
      <c r="AF21">
        <v>7.21</v>
      </c>
      <c r="AG21">
        <v>26.87</v>
      </c>
      <c r="AH21">
        <v>23.07</v>
      </c>
      <c r="AI21">
        <v>15.24</v>
      </c>
      <c r="AJ21">
        <v>72.099999999999994</v>
      </c>
      <c r="AK21">
        <v>0</v>
      </c>
      <c r="AL21">
        <v>45.72</v>
      </c>
      <c r="AM21">
        <v>2.76</v>
      </c>
      <c r="AN21">
        <v>0</v>
      </c>
      <c r="AO21">
        <v>23.07</v>
      </c>
      <c r="AP21">
        <v>0</v>
      </c>
      <c r="AQ21">
        <v>8.65</v>
      </c>
      <c r="AR21">
        <v>0</v>
      </c>
      <c r="AS21">
        <v>0</v>
      </c>
      <c r="AT21">
        <v>26.87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2.76</v>
      </c>
      <c r="K22" s="47">
        <v>102.37</v>
      </c>
      <c r="L22" s="47">
        <v>0</v>
      </c>
      <c r="M22" s="75">
        <v>0</v>
      </c>
      <c r="N22" s="74">
        <v>45.72</v>
      </c>
      <c r="O22" s="47">
        <v>87.339999999999989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0.38</v>
      </c>
      <c r="AD22">
        <v>17.3</v>
      </c>
      <c r="AE22">
        <v>23.07</v>
      </c>
      <c r="AF22">
        <v>7.21</v>
      </c>
      <c r="AG22">
        <v>26.87</v>
      </c>
      <c r="AH22">
        <v>23.07</v>
      </c>
      <c r="AI22">
        <v>15.24</v>
      </c>
      <c r="AJ22">
        <v>72.099999999999994</v>
      </c>
      <c r="AK22">
        <v>0</v>
      </c>
      <c r="AL22">
        <v>45.72</v>
      </c>
      <c r="AM22">
        <v>2.76</v>
      </c>
      <c r="AN22">
        <v>0</v>
      </c>
      <c r="AO22">
        <v>23.07</v>
      </c>
      <c r="AP22">
        <v>0</v>
      </c>
      <c r="AQ22">
        <v>8.65</v>
      </c>
      <c r="AR22">
        <v>0</v>
      </c>
      <c r="AS22">
        <v>0</v>
      </c>
      <c r="AT22">
        <v>26.87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2.67</v>
      </c>
      <c r="K23" s="47">
        <v>102.37</v>
      </c>
      <c r="L23" s="47">
        <v>0</v>
      </c>
      <c r="M23" s="75">
        <v>0</v>
      </c>
      <c r="N23" s="74">
        <v>45.72</v>
      </c>
      <c r="O23" s="47">
        <v>87.339999999999989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0.38</v>
      </c>
      <c r="AD23">
        <v>17.3</v>
      </c>
      <c r="AE23">
        <v>23.07</v>
      </c>
      <c r="AF23">
        <v>7.21</v>
      </c>
      <c r="AG23">
        <v>26.87</v>
      </c>
      <c r="AH23">
        <v>23.07</v>
      </c>
      <c r="AI23">
        <v>15.24</v>
      </c>
      <c r="AJ23">
        <v>72.099999999999994</v>
      </c>
      <c r="AK23">
        <v>0</v>
      </c>
      <c r="AL23">
        <v>45.72</v>
      </c>
      <c r="AM23">
        <v>2.67</v>
      </c>
      <c r="AN23">
        <v>0</v>
      </c>
      <c r="AO23">
        <v>23.07</v>
      </c>
      <c r="AP23">
        <v>0</v>
      </c>
      <c r="AQ23">
        <v>8.65</v>
      </c>
      <c r="AR23">
        <v>0</v>
      </c>
      <c r="AS23">
        <v>0</v>
      </c>
      <c r="AT23">
        <v>26.87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2.67</v>
      </c>
      <c r="K24" s="47">
        <v>102.37</v>
      </c>
      <c r="L24" s="47">
        <v>0</v>
      </c>
      <c r="M24" s="75">
        <v>0</v>
      </c>
      <c r="N24" s="74">
        <v>45.72</v>
      </c>
      <c r="O24" s="47">
        <v>87.339999999999989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0.38</v>
      </c>
      <c r="AD24">
        <v>17.3</v>
      </c>
      <c r="AE24">
        <v>23.07</v>
      </c>
      <c r="AF24">
        <v>7.21</v>
      </c>
      <c r="AG24">
        <v>26.87</v>
      </c>
      <c r="AH24">
        <v>23.07</v>
      </c>
      <c r="AI24">
        <v>15.24</v>
      </c>
      <c r="AJ24">
        <v>72.099999999999994</v>
      </c>
      <c r="AK24">
        <v>0</v>
      </c>
      <c r="AL24">
        <v>45.72</v>
      </c>
      <c r="AM24">
        <v>2.67</v>
      </c>
      <c r="AN24">
        <v>0</v>
      </c>
      <c r="AO24">
        <v>23.07</v>
      </c>
      <c r="AP24">
        <v>0</v>
      </c>
      <c r="AQ24">
        <v>8.65</v>
      </c>
      <c r="AR24">
        <v>0</v>
      </c>
      <c r="AS24">
        <v>0</v>
      </c>
      <c r="AT24">
        <v>26.87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2.67</v>
      </c>
      <c r="K25" s="47">
        <v>102.37</v>
      </c>
      <c r="L25" s="47">
        <v>0</v>
      </c>
      <c r="M25" s="75">
        <v>0</v>
      </c>
      <c r="N25" s="74">
        <v>45.72</v>
      </c>
      <c r="O25" s="47">
        <v>87.339999999999989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0.38</v>
      </c>
      <c r="AD25">
        <v>17.3</v>
      </c>
      <c r="AE25">
        <v>23.07</v>
      </c>
      <c r="AF25">
        <v>7.21</v>
      </c>
      <c r="AG25">
        <v>26.87</v>
      </c>
      <c r="AH25">
        <v>23.07</v>
      </c>
      <c r="AI25">
        <v>15.24</v>
      </c>
      <c r="AJ25">
        <v>72.099999999999994</v>
      </c>
      <c r="AK25">
        <v>0</v>
      </c>
      <c r="AL25">
        <v>45.72</v>
      </c>
      <c r="AM25">
        <v>2.67</v>
      </c>
      <c r="AN25">
        <v>0</v>
      </c>
      <c r="AO25">
        <v>23.07</v>
      </c>
      <c r="AP25">
        <v>0</v>
      </c>
      <c r="AQ25">
        <v>8.65</v>
      </c>
      <c r="AR25">
        <v>0</v>
      </c>
      <c r="AS25">
        <v>0</v>
      </c>
      <c r="AT25">
        <v>26.87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2.67</v>
      </c>
      <c r="K26" s="47">
        <v>102.37</v>
      </c>
      <c r="L26" s="47">
        <v>0</v>
      </c>
      <c r="M26" s="75">
        <v>0</v>
      </c>
      <c r="N26" s="74">
        <v>45.72</v>
      </c>
      <c r="O26" s="47">
        <v>87.339999999999989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0.38</v>
      </c>
      <c r="AD26">
        <v>17.3</v>
      </c>
      <c r="AE26">
        <v>23.07</v>
      </c>
      <c r="AF26">
        <v>7.21</v>
      </c>
      <c r="AG26">
        <v>26.87</v>
      </c>
      <c r="AH26">
        <v>23.07</v>
      </c>
      <c r="AI26">
        <v>15.24</v>
      </c>
      <c r="AJ26">
        <v>72.099999999999994</v>
      </c>
      <c r="AK26">
        <v>0</v>
      </c>
      <c r="AL26">
        <v>45.72</v>
      </c>
      <c r="AM26">
        <v>2.67</v>
      </c>
      <c r="AN26">
        <v>0</v>
      </c>
      <c r="AO26">
        <v>23.07</v>
      </c>
      <c r="AP26">
        <v>0</v>
      </c>
      <c r="AQ26">
        <v>8.65</v>
      </c>
      <c r="AR26">
        <v>0</v>
      </c>
      <c r="AS26">
        <v>0</v>
      </c>
      <c r="AT26">
        <v>26.87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2.6799999999999997</v>
      </c>
      <c r="K27" s="47">
        <v>154.29</v>
      </c>
      <c r="L27" s="47">
        <v>0</v>
      </c>
      <c r="M27" s="75">
        <v>0</v>
      </c>
      <c r="N27" s="74">
        <v>0</v>
      </c>
      <c r="O27" s="47">
        <v>72.099999999999994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0.01</v>
      </c>
      <c r="AB27">
        <v>0</v>
      </c>
      <c r="AC27">
        <v>0.43</v>
      </c>
      <c r="AD27">
        <v>17.3</v>
      </c>
      <c r="AE27">
        <v>43.26</v>
      </c>
      <c r="AF27">
        <v>7.21</v>
      </c>
      <c r="AG27">
        <v>22.92</v>
      </c>
      <c r="AH27">
        <v>36.53</v>
      </c>
      <c r="AI27">
        <v>0</v>
      </c>
      <c r="AJ27">
        <v>72.099999999999994</v>
      </c>
      <c r="AK27">
        <v>0</v>
      </c>
      <c r="AL27">
        <v>0</v>
      </c>
      <c r="AM27">
        <v>2.67</v>
      </c>
      <c r="AN27">
        <v>0</v>
      </c>
      <c r="AO27">
        <v>36.53</v>
      </c>
      <c r="AP27">
        <v>0</v>
      </c>
      <c r="AQ27">
        <v>13.46</v>
      </c>
      <c r="AR27">
        <v>0</v>
      </c>
      <c r="AS27">
        <v>0</v>
      </c>
      <c r="AT27">
        <v>22.92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2.7199999999999998</v>
      </c>
      <c r="K28" s="47">
        <v>154.29</v>
      </c>
      <c r="L28" s="47">
        <v>0</v>
      </c>
      <c r="M28" s="75">
        <v>0</v>
      </c>
      <c r="N28" s="74">
        <v>0</v>
      </c>
      <c r="O28" s="47">
        <v>72.099999999999994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0.05</v>
      </c>
      <c r="AB28">
        <v>0</v>
      </c>
      <c r="AC28">
        <v>0.43</v>
      </c>
      <c r="AD28">
        <v>17.3</v>
      </c>
      <c r="AE28">
        <v>43.26</v>
      </c>
      <c r="AF28">
        <v>7.21</v>
      </c>
      <c r="AG28">
        <v>19.399999999999999</v>
      </c>
      <c r="AH28">
        <v>36.53</v>
      </c>
      <c r="AI28">
        <v>0</v>
      </c>
      <c r="AJ28">
        <v>72.099999999999994</v>
      </c>
      <c r="AK28">
        <v>0</v>
      </c>
      <c r="AL28">
        <v>0</v>
      </c>
      <c r="AM28">
        <v>2.67</v>
      </c>
      <c r="AN28">
        <v>0</v>
      </c>
      <c r="AO28">
        <v>36.53</v>
      </c>
      <c r="AP28">
        <v>0</v>
      </c>
      <c r="AQ28">
        <v>13.46</v>
      </c>
      <c r="AR28">
        <v>0</v>
      </c>
      <c r="AS28">
        <v>0</v>
      </c>
      <c r="AT28">
        <v>19.399999999999999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2.77</v>
      </c>
      <c r="K29" s="47">
        <v>154.29</v>
      </c>
      <c r="L29" s="47">
        <v>0</v>
      </c>
      <c r="M29" s="75">
        <v>0</v>
      </c>
      <c r="N29" s="74">
        <v>0</v>
      </c>
      <c r="O29" s="47">
        <v>72.099999999999994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0.1</v>
      </c>
      <c r="AB29">
        <v>0</v>
      </c>
      <c r="AC29">
        <v>0.43</v>
      </c>
      <c r="AD29">
        <v>17.3</v>
      </c>
      <c r="AE29">
        <v>43.26</v>
      </c>
      <c r="AF29">
        <v>7.21</v>
      </c>
      <c r="AG29">
        <v>32</v>
      </c>
      <c r="AH29">
        <v>36.53</v>
      </c>
      <c r="AI29">
        <v>0</v>
      </c>
      <c r="AJ29">
        <v>72.099999999999994</v>
      </c>
      <c r="AK29">
        <v>0</v>
      </c>
      <c r="AL29">
        <v>0</v>
      </c>
      <c r="AM29">
        <v>2.67</v>
      </c>
      <c r="AN29">
        <v>0</v>
      </c>
      <c r="AO29">
        <v>36.53</v>
      </c>
      <c r="AP29">
        <v>0</v>
      </c>
      <c r="AQ29">
        <v>13.46</v>
      </c>
      <c r="AR29">
        <v>0</v>
      </c>
      <c r="AS29">
        <v>0</v>
      </c>
      <c r="AT29">
        <v>32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2.85</v>
      </c>
      <c r="K30" s="47">
        <v>154.29</v>
      </c>
      <c r="L30" s="47">
        <v>0</v>
      </c>
      <c r="M30" s="75">
        <v>0</v>
      </c>
      <c r="N30" s="74">
        <v>0</v>
      </c>
      <c r="O30" s="47">
        <v>72.099999999999994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0.18</v>
      </c>
      <c r="AB30">
        <v>0</v>
      </c>
      <c r="AC30">
        <v>0.43</v>
      </c>
      <c r="AD30">
        <v>17.3</v>
      </c>
      <c r="AE30">
        <v>43.26</v>
      </c>
      <c r="AF30">
        <v>7.21</v>
      </c>
      <c r="AG30">
        <v>32</v>
      </c>
      <c r="AH30">
        <v>36.53</v>
      </c>
      <c r="AI30">
        <v>0</v>
      </c>
      <c r="AJ30">
        <v>72.099999999999994</v>
      </c>
      <c r="AK30">
        <v>0</v>
      </c>
      <c r="AL30">
        <v>0</v>
      </c>
      <c r="AM30">
        <v>2.67</v>
      </c>
      <c r="AN30">
        <v>0</v>
      </c>
      <c r="AO30">
        <v>36.53</v>
      </c>
      <c r="AP30">
        <v>0</v>
      </c>
      <c r="AQ30">
        <v>13.46</v>
      </c>
      <c r="AR30">
        <v>0</v>
      </c>
      <c r="AS30">
        <v>0</v>
      </c>
      <c r="AT30">
        <v>32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3.76</v>
      </c>
      <c r="K31" s="47">
        <v>154.29</v>
      </c>
      <c r="L31" s="47">
        <v>0</v>
      </c>
      <c r="M31" s="75">
        <v>0</v>
      </c>
      <c r="N31" s="74">
        <v>0</v>
      </c>
      <c r="O31" s="47">
        <v>72.099999999999994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1.0900000000000001</v>
      </c>
      <c r="AB31">
        <v>0</v>
      </c>
      <c r="AC31">
        <v>0.48</v>
      </c>
      <c r="AD31">
        <v>17.3</v>
      </c>
      <c r="AE31">
        <v>43.26</v>
      </c>
      <c r="AF31">
        <v>7.21</v>
      </c>
      <c r="AG31">
        <v>32</v>
      </c>
      <c r="AH31">
        <v>36.53</v>
      </c>
      <c r="AI31">
        <v>0</v>
      </c>
      <c r="AJ31">
        <v>72.099999999999994</v>
      </c>
      <c r="AK31">
        <v>0</v>
      </c>
      <c r="AL31">
        <v>0</v>
      </c>
      <c r="AM31">
        <v>2.67</v>
      </c>
      <c r="AN31">
        <v>0</v>
      </c>
      <c r="AO31">
        <v>36.53</v>
      </c>
      <c r="AP31">
        <v>0</v>
      </c>
      <c r="AQ31">
        <v>13.46</v>
      </c>
      <c r="AR31">
        <v>0</v>
      </c>
      <c r="AS31">
        <v>0</v>
      </c>
      <c r="AT31">
        <v>32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4.68</v>
      </c>
      <c r="K32" s="47">
        <v>154.29</v>
      </c>
      <c r="L32" s="47">
        <v>0</v>
      </c>
      <c r="M32" s="75">
        <v>0</v>
      </c>
      <c r="N32" s="74">
        <v>0</v>
      </c>
      <c r="O32" s="47">
        <v>72.099999999999994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2.0099999999999998</v>
      </c>
      <c r="AB32">
        <v>0</v>
      </c>
      <c r="AC32">
        <v>0.48</v>
      </c>
      <c r="AD32">
        <v>17.3</v>
      </c>
      <c r="AE32">
        <v>43.26</v>
      </c>
      <c r="AF32">
        <v>7.21</v>
      </c>
      <c r="AG32">
        <v>32</v>
      </c>
      <c r="AH32">
        <v>36.53</v>
      </c>
      <c r="AI32">
        <v>0</v>
      </c>
      <c r="AJ32">
        <v>72.099999999999994</v>
      </c>
      <c r="AK32">
        <v>0</v>
      </c>
      <c r="AL32">
        <v>0</v>
      </c>
      <c r="AM32">
        <v>2.67</v>
      </c>
      <c r="AN32">
        <v>0</v>
      </c>
      <c r="AO32">
        <v>36.53</v>
      </c>
      <c r="AP32">
        <v>0</v>
      </c>
      <c r="AQ32">
        <v>13.46</v>
      </c>
      <c r="AR32">
        <v>0</v>
      </c>
      <c r="AS32">
        <v>0</v>
      </c>
      <c r="AT32">
        <v>32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5.59</v>
      </c>
      <c r="K33" s="47">
        <v>154.29</v>
      </c>
      <c r="L33" s="47">
        <v>0</v>
      </c>
      <c r="M33" s="75">
        <v>0</v>
      </c>
      <c r="N33" s="74">
        <v>0</v>
      </c>
      <c r="O33" s="47">
        <v>72.099999999999994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2.92</v>
      </c>
      <c r="AB33">
        <v>0</v>
      </c>
      <c r="AC33">
        <v>0.48</v>
      </c>
      <c r="AD33">
        <v>17.3</v>
      </c>
      <c r="AE33">
        <v>43.26</v>
      </c>
      <c r="AF33">
        <v>7.21</v>
      </c>
      <c r="AG33">
        <v>32</v>
      </c>
      <c r="AH33">
        <v>36.53</v>
      </c>
      <c r="AI33">
        <v>0</v>
      </c>
      <c r="AJ33">
        <v>72.099999999999994</v>
      </c>
      <c r="AK33">
        <v>0</v>
      </c>
      <c r="AL33">
        <v>0</v>
      </c>
      <c r="AM33">
        <v>2.67</v>
      </c>
      <c r="AN33">
        <v>0</v>
      </c>
      <c r="AO33">
        <v>36.53</v>
      </c>
      <c r="AP33">
        <v>0</v>
      </c>
      <c r="AQ33">
        <v>13.46</v>
      </c>
      <c r="AR33">
        <v>0</v>
      </c>
      <c r="AS33">
        <v>0</v>
      </c>
      <c r="AT33">
        <v>32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6.51</v>
      </c>
      <c r="K34" s="47">
        <v>154.29</v>
      </c>
      <c r="L34" s="47">
        <v>0</v>
      </c>
      <c r="M34" s="75">
        <v>0</v>
      </c>
      <c r="N34" s="74">
        <v>0</v>
      </c>
      <c r="O34" s="47">
        <v>72.099999999999994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3.84</v>
      </c>
      <c r="AB34">
        <v>0</v>
      </c>
      <c r="AC34">
        <v>0.48</v>
      </c>
      <c r="AD34">
        <v>17.3</v>
      </c>
      <c r="AE34">
        <v>43.26</v>
      </c>
      <c r="AF34">
        <v>7.21</v>
      </c>
      <c r="AG34">
        <v>32</v>
      </c>
      <c r="AH34">
        <v>36.53</v>
      </c>
      <c r="AI34">
        <v>0</v>
      </c>
      <c r="AJ34">
        <v>72.099999999999994</v>
      </c>
      <c r="AK34">
        <v>0</v>
      </c>
      <c r="AL34">
        <v>0</v>
      </c>
      <c r="AM34">
        <v>2.67</v>
      </c>
      <c r="AN34">
        <v>0</v>
      </c>
      <c r="AO34">
        <v>36.53</v>
      </c>
      <c r="AP34">
        <v>0</v>
      </c>
      <c r="AQ34">
        <v>13.46</v>
      </c>
      <c r="AR34">
        <v>0</v>
      </c>
      <c r="AS34">
        <v>0</v>
      </c>
      <c r="AT34">
        <v>32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10.030000000000001</v>
      </c>
      <c r="K35" s="47">
        <v>154.29</v>
      </c>
      <c r="L35" s="47">
        <v>0</v>
      </c>
      <c r="M35" s="75">
        <v>0</v>
      </c>
      <c r="N35" s="74">
        <v>0</v>
      </c>
      <c r="O35" s="47">
        <v>72.099999999999994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7.36</v>
      </c>
      <c r="AB35">
        <v>0</v>
      </c>
      <c r="AC35">
        <v>0.87</v>
      </c>
      <c r="AD35">
        <v>17.3</v>
      </c>
      <c r="AE35">
        <v>43.26</v>
      </c>
      <c r="AF35">
        <v>7.21</v>
      </c>
      <c r="AG35">
        <v>32</v>
      </c>
      <c r="AH35">
        <v>36.53</v>
      </c>
      <c r="AI35">
        <v>0</v>
      </c>
      <c r="AJ35">
        <v>72.099999999999994</v>
      </c>
      <c r="AK35">
        <v>0</v>
      </c>
      <c r="AL35">
        <v>0</v>
      </c>
      <c r="AM35">
        <v>2.67</v>
      </c>
      <c r="AN35">
        <v>0</v>
      </c>
      <c r="AO35">
        <v>36.53</v>
      </c>
      <c r="AP35">
        <v>0</v>
      </c>
      <c r="AQ35">
        <v>13.46</v>
      </c>
      <c r="AR35">
        <v>0</v>
      </c>
      <c r="AS35">
        <v>0</v>
      </c>
      <c r="AT35">
        <v>32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12.13</v>
      </c>
      <c r="K36" s="47">
        <v>154.29</v>
      </c>
      <c r="L36" s="47">
        <v>0</v>
      </c>
      <c r="M36" s="75">
        <v>0</v>
      </c>
      <c r="N36" s="74">
        <v>0</v>
      </c>
      <c r="O36" s="47">
        <v>72.099999999999994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9.4600000000000009</v>
      </c>
      <c r="AB36">
        <v>0</v>
      </c>
      <c r="AC36">
        <v>0.87</v>
      </c>
      <c r="AD36">
        <v>17.3</v>
      </c>
      <c r="AE36">
        <v>43.26</v>
      </c>
      <c r="AF36">
        <v>7.21</v>
      </c>
      <c r="AG36">
        <v>32</v>
      </c>
      <c r="AH36">
        <v>36.53</v>
      </c>
      <c r="AI36">
        <v>0</v>
      </c>
      <c r="AJ36">
        <v>72.099999999999994</v>
      </c>
      <c r="AK36">
        <v>0</v>
      </c>
      <c r="AL36">
        <v>0</v>
      </c>
      <c r="AM36">
        <v>2.67</v>
      </c>
      <c r="AN36">
        <v>0</v>
      </c>
      <c r="AO36">
        <v>36.53</v>
      </c>
      <c r="AP36">
        <v>0</v>
      </c>
      <c r="AQ36">
        <v>13.46</v>
      </c>
      <c r="AR36">
        <v>0</v>
      </c>
      <c r="AS36">
        <v>0</v>
      </c>
      <c r="AT36">
        <v>32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14.22</v>
      </c>
      <c r="K37" s="47">
        <v>154.29</v>
      </c>
      <c r="L37" s="47">
        <v>0</v>
      </c>
      <c r="M37" s="75">
        <v>0</v>
      </c>
      <c r="N37" s="74">
        <v>0</v>
      </c>
      <c r="O37" s="47">
        <v>72.099999999999994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11.55</v>
      </c>
      <c r="AB37">
        <v>0</v>
      </c>
      <c r="AC37">
        <v>0.87</v>
      </c>
      <c r="AD37">
        <v>17.3</v>
      </c>
      <c r="AE37">
        <v>43.26</v>
      </c>
      <c r="AF37">
        <v>7.21</v>
      </c>
      <c r="AG37">
        <v>32</v>
      </c>
      <c r="AH37">
        <v>36.53</v>
      </c>
      <c r="AI37">
        <v>0</v>
      </c>
      <c r="AJ37">
        <v>72.099999999999994</v>
      </c>
      <c r="AK37">
        <v>0</v>
      </c>
      <c r="AL37">
        <v>0</v>
      </c>
      <c r="AM37">
        <v>2.67</v>
      </c>
      <c r="AN37">
        <v>0</v>
      </c>
      <c r="AO37">
        <v>36.53</v>
      </c>
      <c r="AP37">
        <v>0</v>
      </c>
      <c r="AQ37">
        <v>13.46</v>
      </c>
      <c r="AR37">
        <v>0</v>
      </c>
      <c r="AS37">
        <v>0</v>
      </c>
      <c r="AT37">
        <v>32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16.420000000000002</v>
      </c>
      <c r="K38" s="47">
        <v>154.29</v>
      </c>
      <c r="L38" s="47">
        <v>0</v>
      </c>
      <c r="M38" s="75">
        <v>0</v>
      </c>
      <c r="N38" s="74">
        <v>0</v>
      </c>
      <c r="O38" s="47">
        <v>72.099999999999994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13.75</v>
      </c>
      <c r="AB38">
        <v>0</v>
      </c>
      <c r="AC38">
        <v>0.87</v>
      </c>
      <c r="AD38">
        <v>17.3</v>
      </c>
      <c r="AE38">
        <v>43.26</v>
      </c>
      <c r="AF38">
        <v>7.21</v>
      </c>
      <c r="AG38">
        <v>32</v>
      </c>
      <c r="AH38">
        <v>36.53</v>
      </c>
      <c r="AI38">
        <v>0</v>
      </c>
      <c r="AJ38">
        <v>72.099999999999994</v>
      </c>
      <c r="AK38">
        <v>0</v>
      </c>
      <c r="AL38">
        <v>0</v>
      </c>
      <c r="AM38">
        <v>2.67</v>
      </c>
      <c r="AN38">
        <v>0</v>
      </c>
      <c r="AO38">
        <v>36.53</v>
      </c>
      <c r="AP38">
        <v>0</v>
      </c>
      <c r="AQ38">
        <v>13.46</v>
      </c>
      <c r="AR38">
        <v>0</v>
      </c>
      <c r="AS38">
        <v>0</v>
      </c>
      <c r="AT38">
        <v>32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25.93</v>
      </c>
      <c r="K39" s="47">
        <v>137.44999999999999</v>
      </c>
      <c r="L39" s="47">
        <v>0</v>
      </c>
      <c r="M39" s="75">
        <v>0</v>
      </c>
      <c r="N39" s="74">
        <v>0</v>
      </c>
      <c r="O39" s="47">
        <v>72.099999999999994</v>
      </c>
      <c r="P39" s="47">
        <v>0</v>
      </c>
      <c r="Q39" s="47">
        <v>0</v>
      </c>
      <c r="R39" s="47">
        <v>0</v>
      </c>
      <c r="S39" s="75">
        <v>0</v>
      </c>
      <c r="W39">
        <v>10.57</v>
      </c>
      <c r="X39">
        <v>24.51</v>
      </c>
      <c r="Y39">
        <v>0</v>
      </c>
      <c r="Z39">
        <v>0</v>
      </c>
      <c r="AA39">
        <v>23.26</v>
      </c>
      <c r="AB39">
        <v>0</v>
      </c>
      <c r="AC39">
        <v>0.87</v>
      </c>
      <c r="AD39">
        <v>17.3</v>
      </c>
      <c r="AE39">
        <v>23.07</v>
      </c>
      <c r="AF39">
        <v>7.21</v>
      </c>
      <c r="AG39">
        <v>32</v>
      </c>
      <c r="AH39">
        <v>23.07</v>
      </c>
      <c r="AI39">
        <v>0</v>
      </c>
      <c r="AJ39">
        <v>72.099999999999994</v>
      </c>
      <c r="AK39">
        <v>0</v>
      </c>
      <c r="AL39">
        <v>0</v>
      </c>
      <c r="AM39">
        <v>2.67</v>
      </c>
      <c r="AN39">
        <v>0</v>
      </c>
      <c r="AO39">
        <v>23.07</v>
      </c>
      <c r="AP39">
        <v>0</v>
      </c>
      <c r="AQ39">
        <v>8.65</v>
      </c>
      <c r="AR39">
        <v>0</v>
      </c>
      <c r="AS39">
        <v>0</v>
      </c>
      <c r="AT39">
        <v>32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31.72</v>
      </c>
      <c r="K40" s="47">
        <v>144.85999999999999</v>
      </c>
      <c r="L40" s="47">
        <v>0</v>
      </c>
      <c r="M40" s="75">
        <v>0</v>
      </c>
      <c r="N40" s="74">
        <v>0</v>
      </c>
      <c r="O40" s="47">
        <v>72.099999999999994</v>
      </c>
      <c r="P40" s="47">
        <v>0</v>
      </c>
      <c r="Q40" s="47">
        <v>0</v>
      </c>
      <c r="R40" s="47">
        <v>0</v>
      </c>
      <c r="S40" s="75">
        <v>0</v>
      </c>
      <c r="W40">
        <v>10.48</v>
      </c>
      <c r="X40">
        <v>32.01</v>
      </c>
      <c r="Y40">
        <v>0.02</v>
      </c>
      <c r="Z40">
        <v>0.01</v>
      </c>
      <c r="AA40">
        <v>29.05</v>
      </c>
      <c r="AB40">
        <v>0.02</v>
      </c>
      <c r="AC40">
        <v>0.87</v>
      </c>
      <c r="AD40">
        <v>17.3</v>
      </c>
      <c r="AE40">
        <v>23.07</v>
      </c>
      <c r="AF40">
        <v>7.21</v>
      </c>
      <c r="AG40">
        <v>32</v>
      </c>
      <c r="AH40">
        <v>23.07</v>
      </c>
      <c r="AI40">
        <v>0</v>
      </c>
      <c r="AJ40">
        <v>72.099999999999994</v>
      </c>
      <c r="AK40">
        <v>0</v>
      </c>
      <c r="AL40">
        <v>0</v>
      </c>
      <c r="AM40">
        <v>2.67</v>
      </c>
      <c r="AN40">
        <v>0</v>
      </c>
      <c r="AO40">
        <v>23.07</v>
      </c>
      <c r="AP40">
        <v>0</v>
      </c>
      <c r="AQ40">
        <v>8.65</v>
      </c>
      <c r="AR40">
        <v>0</v>
      </c>
      <c r="AS40">
        <v>0</v>
      </c>
      <c r="AT40">
        <v>32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37.520000000000003</v>
      </c>
      <c r="K41" s="47">
        <v>148.13</v>
      </c>
      <c r="L41" s="47">
        <v>0</v>
      </c>
      <c r="M41" s="75">
        <v>0</v>
      </c>
      <c r="N41" s="74">
        <v>0</v>
      </c>
      <c r="O41" s="47">
        <v>72.099999999999994</v>
      </c>
      <c r="P41" s="47">
        <v>0</v>
      </c>
      <c r="Q41" s="47">
        <v>0</v>
      </c>
      <c r="R41" s="47">
        <v>0</v>
      </c>
      <c r="S41" s="75">
        <v>0</v>
      </c>
      <c r="W41">
        <v>7.88</v>
      </c>
      <c r="X41">
        <v>37.880000000000003</v>
      </c>
      <c r="Y41">
        <v>0.02</v>
      </c>
      <c r="Z41">
        <v>0.01</v>
      </c>
      <c r="AA41">
        <v>34.85</v>
      </c>
      <c r="AB41">
        <v>0.02</v>
      </c>
      <c r="AC41">
        <v>0.87</v>
      </c>
      <c r="AD41">
        <v>17.3</v>
      </c>
      <c r="AE41">
        <v>23.07</v>
      </c>
      <c r="AF41">
        <v>7.21</v>
      </c>
      <c r="AG41">
        <v>32</v>
      </c>
      <c r="AH41">
        <v>23.07</v>
      </c>
      <c r="AI41">
        <v>0</v>
      </c>
      <c r="AJ41">
        <v>72.099999999999994</v>
      </c>
      <c r="AK41">
        <v>0</v>
      </c>
      <c r="AL41">
        <v>0</v>
      </c>
      <c r="AM41">
        <v>2.67</v>
      </c>
      <c r="AN41">
        <v>0</v>
      </c>
      <c r="AO41">
        <v>23.07</v>
      </c>
      <c r="AP41">
        <v>0</v>
      </c>
      <c r="AQ41">
        <v>8.65</v>
      </c>
      <c r="AR41">
        <v>0</v>
      </c>
      <c r="AS41">
        <v>0</v>
      </c>
      <c r="AT41">
        <v>32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43.32</v>
      </c>
      <c r="K42" s="47">
        <v>149.66</v>
      </c>
      <c r="L42" s="47">
        <v>0</v>
      </c>
      <c r="M42" s="75">
        <v>0</v>
      </c>
      <c r="N42" s="74">
        <v>0</v>
      </c>
      <c r="O42" s="47">
        <v>72.099999999999994</v>
      </c>
      <c r="P42" s="47">
        <v>0</v>
      </c>
      <c r="Q42" s="47">
        <v>0</v>
      </c>
      <c r="R42" s="47">
        <v>0</v>
      </c>
      <c r="S42" s="75">
        <v>0</v>
      </c>
      <c r="W42">
        <v>8.84</v>
      </c>
      <c r="X42">
        <v>38.450000000000003</v>
      </c>
      <c r="Y42">
        <v>0</v>
      </c>
      <c r="Z42">
        <v>0</v>
      </c>
      <c r="AA42">
        <v>40.65</v>
      </c>
      <c r="AB42">
        <v>0</v>
      </c>
      <c r="AC42">
        <v>0.87</v>
      </c>
      <c r="AD42">
        <v>17.3</v>
      </c>
      <c r="AE42">
        <v>23.07</v>
      </c>
      <c r="AF42">
        <v>7.21</v>
      </c>
      <c r="AG42">
        <v>32</v>
      </c>
      <c r="AH42">
        <v>23.07</v>
      </c>
      <c r="AI42">
        <v>0</v>
      </c>
      <c r="AJ42">
        <v>72.099999999999994</v>
      </c>
      <c r="AK42">
        <v>0</v>
      </c>
      <c r="AL42">
        <v>0</v>
      </c>
      <c r="AM42">
        <v>2.67</v>
      </c>
      <c r="AN42">
        <v>0</v>
      </c>
      <c r="AO42">
        <v>23.07</v>
      </c>
      <c r="AP42">
        <v>0</v>
      </c>
      <c r="AQ42">
        <v>8.65</v>
      </c>
      <c r="AR42">
        <v>0</v>
      </c>
      <c r="AS42">
        <v>0</v>
      </c>
      <c r="AT42">
        <v>32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48.010000000000005</v>
      </c>
      <c r="K43" s="47">
        <v>150.63</v>
      </c>
      <c r="L43" s="47">
        <v>0</v>
      </c>
      <c r="M43" s="75">
        <v>0</v>
      </c>
      <c r="N43" s="74">
        <v>0</v>
      </c>
      <c r="O43" s="47">
        <v>72.099999999999994</v>
      </c>
      <c r="P43" s="47">
        <v>0</v>
      </c>
      <c r="Q43" s="47">
        <v>0</v>
      </c>
      <c r="R43" s="47">
        <v>0</v>
      </c>
      <c r="S43" s="75">
        <v>0</v>
      </c>
      <c r="W43">
        <v>9.81</v>
      </c>
      <c r="X43">
        <v>38.450000000000003</v>
      </c>
      <c r="Y43">
        <v>0</v>
      </c>
      <c r="Z43">
        <v>0</v>
      </c>
      <c r="AA43">
        <v>45.34</v>
      </c>
      <c r="AB43">
        <v>0</v>
      </c>
      <c r="AC43">
        <v>0.87</v>
      </c>
      <c r="AD43">
        <v>17.3</v>
      </c>
      <c r="AE43">
        <v>23.07</v>
      </c>
      <c r="AF43">
        <v>7.21</v>
      </c>
      <c r="AG43">
        <v>32</v>
      </c>
      <c r="AH43">
        <v>23.07</v>
      </c>
      <c r="AI43">
        <v>0</v>
      </c>
      <c r="AJ43">
        <v>72.099999999999994</v>
      </c>
      <c r="AK43">
        <v>0</v>
      </c>
      <c r="AL43">
        <v>0</v>
      </c>
      <c r="AM43">
        <v>2.67</v>
      </c>
      <c r="AN43">
        <v>0</v>
      </c>
      <c r="AO43">
        <v>23.07</v>
      </c>
      <c r="AP43">
        <v>0</v>
      </c>
      <c r="AQ43">
        <v>8.65</v>
      </c>
      <c r="AR43">
        <v>0</v>
      </c>
      <c r="AS43">
        <v>0</v>
      </c>
      <c r="AT43">
        <v>32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50.56</v>
      </c>
      <c r="K44" s="47">
        <v>151.30000000000001</v>
      </c>
      <c r="L44" s="47">
        <v>0</v>
      </c>
      <c r="M44" s="75">
        <v>0</v>
      </c>
      <c r="N44" s="74">
        <v>0</v>
      </c>
      <c r="O44" s="47">
        <v>72.099999999999994</v>
      </c>
      <c r="P44" s="47">
        <v>0</v>
      </c>
      <c r="Q44" s="47">
        <v>0</v>
      </c>
      <c r="R44" s="47">
        <v>0</v>
      </c>
      <c r="S44" s="75">
        <v>0</v>
      </c>
      <c r="W44">
        <v>10.48</v>
      </c>
      <c r="X44">
        <v>38.450000000000003</v>
      </c>
      <c r="Y44">
        <v>0.77</v>
      </c>
      <c r="Z44">
        <v>0</v>
      </c>
      <c r="AA44">
        <v>47.89</v>
      </c>
      <c r="AB44">
        <v>0</v>
      </c>
      <c r="AC44">
        <v>0.87</v>
      </c>
      <c r="AD44">
        <v>17.3</v>
      </c>
      <c r="AE44">
        <v>23.07</v>
      </c>
      <c r="AF44">
        <v>7.21</v>
      </c>
      <c r="AG44">
        <v>32</v>
      </c>
      <c r="AH44">
        <v>23.07</v>
      </c>
      <c r="AI44">
        <v>0</v>
      </c>
      <c r="AJ44">
        <v>72.099999999999994</v>
      </c>
      <c r="AK44">
        <v>0</v>
      </c>
      <c r="AL44">
        <v>0</v>
      </c>
      <c r="AM44">
        <v>2.67</v>
      </c>
      <c r="AN44">
        <v>0</v>
      </c>
      <c r="AO44">
        <v>23.07</v>
      </c>
      <c r="AP44">
        <v>0</v>
      </c>
      <c r="AQ44">
        <v>8.65</v>
      </c>
      <c r="AR44">
        <v>0</v>
      </c>
      <c r="AS44">
        <v>0</v>
      </c>
      <c r="AT44">
        <v>32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50.230000000000004</v>
      </c>
      <c r="K45" s="47">
        <v>150.63</v>
      </c>
      <c r="L45" s="47">
        <v>0</v>
      </c>
      <c r="M45" s="75">
        <v>0</v>
      </c>
      <c r="N45" s="74">
        <v>0</v>
      </c>
      <c r="O45" s="47">
        <v>72.099999999999994</v>
      </c>
      <c r="P45" s="47">
        <v>0</v>
      </c>
      <c r="Q45" s="47">
        <v>0</v>
      </c>
      <c r="R45" s="47">
        <v>0</v>
      </c>
      <c r="S45" s="75">
        <v>0</v>
      </c>
      <c r="W45">
        <v>9.81</v>
      </c>
      <c r="X45">
        <v>38.450000000000003</v>
      </c>
      <c r="Y45">
        <v>0.77</v>
      </c>
      <c r="Z45">
        <v>0</v>
      </c>
      <c r="AA45">
        <v>47.56</v>
      </c>
      <c r="AB45">
        <v>0</v>
      </c>
      <c r="AC45">
        <v>0.87</v>
      </c>
      <c r="AD45">
        <v>17.3</v>
      </c>
      <c r="AE45">
        <v>23.07</v>
      </c>
      <c r="AF45">
        <v>7.21</v>
      </c>
      <c r="AG45">
        <v>32</v>
      </c>
      <c r="AH45">
        <v>23.07</v>
      </c>
      <c r="AI45">
        <v>0</v>
      </c>
      <c r="AJ45">
        <v>72.099999999999994</v>
      </c>
      <c r="AK45">
        <v>0</v>
      </c>
      <c r="AL45">
        <v>0</v>
      </c>
      <c r="AM45">
        <v>2.67</v>
      </c>
      <c r="AN45">
        <v>0</v>
      </c>
      <c r="AO45">
        <v>23.07</v>
      </c>
      <c r="AP45">
        <v>0</v>
      </c>
      <c r="AQ45">
        <v>8.65</v>
      </c>
      <c r="AR45">
        <v>0</v>
      </c>
      <c r="AS45">
        <v>0</v>
      </c>
      <c r="AT45">
        <v>32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52.940000000000005</v>
      </c>
      <c r="K46" s="47">
        <v>150.82</v>
      </c>
      <c r="L46" s="47">
        <v>0</v>
      </c>
      <c r="M46" s="75">
        <v>0</v>
      </c>
      <c r="N46" s="74">
        <v>0</v>
      </c>
      <c r="O46" s="47">
        <v>72.099999999999994</v>
      </c>
      <c r="P46" s="47">
        <v>0</v>
      </c>
      <c r="Q46" s="47">
        <v>0</v>
      </c>
      <c r="R46" s="47">
        <v>0</v>
      </c>
      <c r="S46" s="75">
        <v>0</v>
      </c>
      <c r="W46">
        <v>10</v>
      </c>
      <c r="X46">
        <v>38.450000000000003</v>
      </c>
      <c r="Y46">
        <v>0.77</v>
      </c>
      <c r="Z46">
        <v>0</v>
      </c>
      <c r="AA46">
        <v>50.27</v>
      </c>
      <c r="AB46">
        <v>0</v>
      </c>
      <c r="AC46">
        <v>0.87</v>
      </c>
      <c r="AD46">
        <v>17.3</v>
      </c>
      <c r="AE46">
        <v>23.07</v>
      </c>
      <c r="AF46">
        <v>7.21</v>
      </c>
      <c r="AG46">
        <v>32</v>
      </c>
      <c r="AH46">
        <v>23.07</v>
      </c>
      <c r="AI46">
        <v>0</v>
      </c>
      <c r="AJ46">
        <v>72.099999999999994</v>
      </c>
      <c r="AK46">
        <v>0</v>
      </c>
      <c r="AL46">
        <v>0</v>
      </c>
      <c r="AM46">
        <v>2.67</v>
      </c>
      <c r="AN46">
        <v>0</v>
      </c>
      <c r="AO46">
        <v>23.07</v>
      </c>
      <c r="AP46">
        <v>0</v>
      </c>
      <c r="AQ46">
        <v>8.65</v>
      </c>
      <c r="AR46">
        <v>0</v>
      </c>
      <c r="AS46">
        <v>0</v>
      </c>
      <c r="AT46">
        <v>32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51</v>
      </c>
      <c r="K47" s="47">
        <v>145.82</v>
      </c>
      <c r="L47" s="47">
        <v>0</v>
      </c>
      <c r="M47" s="75">
        <v>0</v>
      </c>
      <c r="N47" s="74">
        <v>0</v>
      </c>
      <c r="O47" s="47">
        <v>72.099999999999994</v>
      </c>
      <c r="P47" s="47">
        <v>0</v>
      </c>
      <c r="Q47" s="47">
        <v>0</v>
      </c>
      <c r="R47" s="47">
        <v>0</v>
      </c>
      <c r="S47" s="75">
        <v>0</v>
      </c>
      <c r="W47">
        <v>5</v>
      </c>
      <c r="X47">
        <v>38.450000000000003</v>
      </c>
      <c r="Y47">
        <v>0.77</v>
      </c>
      <c r="Z47">
        <v>0.48</v>
      </c>
      <c r="AA47">
        <v>48.33</v>
      </c>
      <c r="AB47">
        <v>1.06</v>
      </c>
      <c r="AC47">
        <v>0.87</v>
      </c>
      <c r="AD47">
        <v>17.3</v>
      </c>
      <c r="AE47">
        <v>23.07</v>
      </c>
      <c r="AF47">
        <v>7.21</v>
      </c>
      <c r="AG47">
        <v>25.25</v>
      </c>
      <c r="AH47">
        <v>23.07</v>
      </c>
      <c r="AI47">
        <v>0</v>
      </c>
      <c r="AJ47">
        <v>72.099999999999994</v>
      </c>
      <c r="AK47">
        <v>0</v>
      </c>
      <c r="AL47">
        <v>0</v>
      </c>
      <c r="AM47">
        <v>2.67</v>
      </c>
      <c r="AN47">
        <v>0</v>
      </c>
      <c r="AO47">
        <v>23.07</v>
      </c>
      <c r="AP47">
        <v>0</v>
      </c>
      <c r="AQ47">
        <v>8.65</v>
      </c>
      <c r="AR47">
        <v>0</v>
      </c>
      <c r="AS47">
        <v>0</v>
      </c>
      <c r="AT47">
        <v>32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53</v>
      </c>
      <c r="K48" s="47">
        <v>145.82</v>
      </c>
      <c r="L48" s="47">
        <v>0</v>
      </c>
      <c r="M48" s="75">
        <v>0</v>
      </c>
      <c r="N48" s="74">
        <v>0</v>
      </c>
      <c r="O48" s="47">
        <v>72.099999999999994</v>
      </c>
      <c r="P48" s="47">
        <v>0</v>
      </c>
      <c r="Q48" s="47">
        <v>0</v>
      </c>
      <c r="R48" s="47">
        <v>0</v>
      </c>
      <c r="S48" s="75">
        <v>0</v>
      </c>
      <c r="W48">
        <v>5</v>
      </c>
      <c r="X48">
        <v>38.450000000000003</v>
      </c>
      <c r="Y48">
        <v>0.77</v>
      </c>
      <c r="Z48">
        <v>0.48</v>
      </c>
      <c r="AA48">
        <v>50.33</v>
      </c>
      <c r="AB48">
        <v>1.06</v>
      </c>
      <c r="AC48">
        <v>0.87</v>
      </c>
      <c r="AD48">
        <v>17.3</v>
      </c>
      <c r="AE48">
        <v>23.07</v>
      </c>
      <c r="AF48">
        <v>7.21</v>
      </c>
      <c r="AG48">
        <v>25.25</v>
      </c>
      <c r="AH48">
        <v>23.07</v>
      </c>
      <c r="AI48">
        <v>0</v>
      </c>
      <c r="AJ48">
        <v>72.099999999999994</v>
      </c>
      <c r="AK48">
        <v>0</v>
      </c>
      <c r="AL48">
        <v>0</v>
      </c>
      <c r="AM48">
        <v>2.67</v>
      </c>
      <c r="AN48">
        <v>0</v>
      </c>
      <c r="AO48">
        <v>23.07</v>
      </c>
      <c r="AP48">
        <v>0</v>
      </c>
      <c r="AQ48">
        <v>8.65</v>
      </c>
      <c r="AR48">
        <v>0</v>
      </c>
      <c r="AS48">
        <v>0</v>
      </c>
      <c r="AT48">
        <v>32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53.67</v>
      </c>
      <c r="K49" s="47">
        <v>145.82</v>
      </c>
      <c r="L49" s="47">
        <v>0</v>
      </c>
      <c r="M49" s="75">
        <v>0</v>
      </c>
      <c r="N49" s="74">
        <v>0</v>
      </c>
      <c r="O49" s="47">
        <v>72.099999999999994</v>
      </c>
      <c r="P49" s="47">
        <v>0</v>
      </c>
      <c r="Q49" s="47">
        <v>0</v>
      </c>
      <c r="R49" s="47">
        <v>0</v>
      </c>
      <c r="S49" s="75">
        <v>0</v>
      </c>
      <c r="W49">
        <v>5</v>
      </c>
      <c r="X49">
        <v>38.450000000000003</v>
      </c>
      <c r="Y49">
        <v>0.77</v>
      </c>
      <c r="Z49">
        <v>0.48</v>
      </c>
      <c r="AA49">
        <v>51</v>
      </c>
      <c r="AB49">
        <v>1.06</v>
      </c>
      <c r="AC49">
        <v>0.87</v>
      </c>
      <c r="AD49">
        <v>17.3</v>
      </c>
      <c r="AE49">
        <v>23.07</v>
      </c>
      <c r="AF49">
        <v>7.21</v>
      </c>
      <c r="AG49">
        <v>25.25</v>
      </c>
      <c r="AH49">
        <v>23.07</v>
      </c>
      <c r="AI49">
        <v>0</v>
      </c>
      <c r="AJ49">
        <v>72.099999999999994</v>
      </c>
      <c r="AK49">
        <v>0</v>
      </c>
      <c r="AL49">
        <v>0</v>
      </c>
      <c r="AM49">
        <v>2.67</v>
      </c>
      <c r="AN49">
        <v>0</v>
      </c>
      <c r="AO49">
        <v>23.07</v>
      </c>
      <c r="AP49">
        <v>0</v>
      </c>
      <c r="AQ49">
        <v>8.65</v>
      </c>
      <c r="AR49">
        <v>0</v>
      </c>
      <c r="AS49">
        <v>0</v>
      </c>
      <c r="AT49">
        <v>32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53.67</v>
      </c>
      <c r="K50" s="47">
        <v>146.01</v>
      </c>
      <c r="L50" s="47">
        <v>0</v>
      </c>
      <c r="M50" s="75">
        <v>0</v>
      </c>
      <c r="N50" s="74">
        <v>0</v>
      </c>
      <c r="O50" s="47">
        <v>72.099999999999994</v>
      </c>
      <c r="P50" s="47">
        <v>0</v>
      </c>
      <c r="Q50" s="47">
        <v>0</v>
      </c>
      <c r="R50" s="47">
        <v>0</v>
      </c>
      <c r="S50" s="75">
        <v>0</v>
      </c>
      <c r="W50">
        <v>5.19</v>
      </c>
      <c r="X50">
        <v>38.450000000000003</v>
      </c>
      <c r="Y50">
        <v>0.77</v>
      </c>
      <c r="Z50">
        <v>0.48</v>
      </c>
      <c r="AA50">
        <v>51</v>
      </c>
      <c r="AB50">
        <v>1.06</v>
      </c>
      <c r="AC50">
        <v>0.87</v>
      </c>
      <c r="AD50">
        <v>17.3</v>
      </c>
      <c r="AE50">
        <v>23.07</v>
      </c>
      <c r="AF50">
        <v>7.21</v>
      </c>
      <c r="AG50">
        <v>25.25</v>
      </c>
      <c r="AH50">
        <v>23.07</v>
      </c>
      <c r="AI50">
        <v>0</v>
      </c>
      <c r="AJ50">
        <v>72.099999999999994</v>
      </c>
      <c r="AK50">
        <v>0</v>
      </c>
      <c r="AL50">
        <v>0</v>
      </c>
      <c r="AM50">
        <v>2.67</v>
      </c>
      <c r="AN50">
        <v>0</v>
      </c>
      <c r="AO50">
        <v>23.07</v>
      </c>
      <c r="AP50">
        <v>0</v>
      </c>
      <c r="AQ50">
        <v>8.65</v>
      </c>
      <c r="AR50">
        <v>0</v>
      </c>
      <c r="AS50">
        <v>0</v>
      </c>
      <c r="AT50">
        <v>32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60.09</v>
      </c>
      <c r="K51" s="47">
        <v>146.4</v>
      </c>
      <c r="L51" s="47">
        <v>0</v>
      </c>
      <c r="M51" s="75">
        <v>0</v>
      </c>
      <c r="N51" s="74">
        <v>0</v>
      </c>
      <c r="O51" s="47">
        <v>72.099999999999994</v>
      </c>
      <c r="P51" s="47">
        <v>0</v>
      </c>
      <c r="Q51" s="47">
        <v>0</v>
      </c>
      <c r="R51" s="47">
        <v>0</v>
      </c>
      <c r="S51" s="75">
        <v>0</v>
      </c>
      <c r="W51">
        <v>5.58</v>
      </c>
      <c r="X51">
        <v>38.450000000000003</v>
      </c>
      <c r="Y51">
        <v>0.77</v>
      </c>
      <c r="Z51">
        <v>0.48</v>
      </c>
      <c r="AA51">
        <v>57.42</v>
      </c>
      <c r="AB51">
        <v>1.06</v>
      </c>
      <c r="AC51">
        <v>0.87</v>
      </c>
      <c r="AD51">
        <v>17.3</v>
      </c>
      <c r="AE51">
        <v>23.07</v>
      </c>
      <c r="AF51">
        <v>7.21</v>
      </c>
      <c r="AG51">
        <v>25.25</v>
      </c>
      <c r="AH51">
        <v>23.07</v>
      </c>
      <c r="AI51">
        <v>0</v>
      </c>
      <c r="AJ51">
        <v>72.099999999999994</v>
      </c>
      <c r="AK51">
        <v>0</v>
      </c>
      <c r="AL51">
        <v>0</v>
      </c>
      <c r="AM51">
        <v>2.67</v>
      </c>
      <c r="AN51">
        <v>0</v>
      </c>
      <c r="AO51">
        <v>23.07</v>
      </c>
      <c r="AP51">
        <v>0</v>
      </c>
      <c r="AQ51">
        <v>8.65</v>
      </c>
      <c r="AR51">
        <v>0</v>
      </c>
      <c r="AS51">
        <v>0</v>
      </c>
      <c r="AT51">
        <v>32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60.160000000000004</v>
      </c>
      <c r="K52" s="47">
        <v>147.07</v>
      </c>
      <c r="L52" s="47">
        <v>0</v>
      </c>
      <c r="M52" s="75">
        <v>0</v>
      </c>
      <c r="N52" s="74">
        <v>0</v>
      </c>
      <c r="O52" s="47">
        <v>72.099999999999994</v>
      </c>
      <c r="P52" s="47">
        <v>0</v>
      </c>
      <c r="Q52" s="47">
        <v>0</v>
      </c>
      <c r="R52" s="47">
        <v>0</v>
      </c>
      <c r="S52" s="75">
        <v>0</v>
      </c>
      <c r="W52">
        <v>6.25</v>
      </c>
      <c r="X52">
        <v>38.450000000000003</v>
      </c>
      <c r="Y52">
        <v>0.77</v>
      </c>
      <c r="Z52">
        <v>0.48</v>
      </c>
      <c r="AA52">
        <v>57.49</v>
      </c>
      <c r="AB52">
        <v>1.06</v>
      </c>
      <c r="AC52">
        <v>0.87</v>
      </c>
      <c r="AD52">
        <v>17.3</v>
      </c>
      <c r="AE52">
        <v>23.07</v>
      </c>
      <c r="AF52">
        <v>7.21</v>
      </c>
      <c r="AG52">
        <v>25.25</v>
      </c>
      <c r="AH52">
        <v>23.07</v>
      </c>
      <c r="AI52">
        <v>0</v>
      </c>
      <c r="AJ52">
        <v>72.099999999999994</v>
      </c>
      <c r="AK52">
        <v>0</v>
      </c>
      <c r="AL52">
        <v>0</v>
      </c>
      <c r="AM52">
        <v>2.67</v>
      </c>
      <c r="AN52">
        <v>0</v>
      </c>
      <c r="AO52">
        <v>23.07</v>
      </c>
      <c r="AP52">
        <v>0</v>
      </c>
      <c r="AQ52">
        <v>8.65</v>
      </c>
      <c r="AR52">
        <v>0</v>
      </c>
      <c r="AS52">
        <v>0</v>
      </c>
      <c r="AT52">
        <v>32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60.65</v>
      </c>
      <c r="K53" s="47">
        <v>147.84</v>
      </c>
      <c r="L53" s="47">
        <v>0</v>
      </c>
      <c r="M53" s="75">
        <v>0</v>
      </c>
      <c r="N53" s="74">
        <v>0</v>
      </c>
      <c r="O53" s="47">
        <v>72.099999999999994</v>
      </c>
      <c r="P53" s="47">
        <v>0</v>
      </c>
      <c r="Q53" s="47">
        <v>0</v>
      </c>
      <c r="R53" s="47">
        <v>0</v>
      </c>
      <c r="S53" s="75">
        <v>0</v>
      </c>
      <c r="W53">
        <v>7.02</v>
      </c>
      <c r="X53">
        <v>38.450000000000003</v>
      </c>
      <c r="Y53">
        <v>0.77</v>
      </c>
      <c r="Z53">
        <v>0.48</v>
      </c>
      <c r="AA53">
        <v>57.98</v>
      </c>
      <c r="AB53">
        <v>1.06</v>
      </c>
      <c r="AC53">
        <v>0.87</v>
      </c>
      <c r="AD53">
        <v>17.3</v>
      </c>
      <c r="AE53">
        <v>23.07</v>
      </c>
      <c r="AF53">
        <v>7.21</v>
      </c>
      <c r="AG53">
        <v>25.25</v>
      </c>
      <c r="AH53">
        <v>23.07</v>
      </c>
      <c r="AI53">
        <v>0</v>
      </c>
      <c r="AJ53">
        <v>72.099999999999994</v>
      </c>
      <c r="AK53">
        <v>0</v>
      </c>
      <c r="AL53">
        <v>0</v>
      </c>
      <c r="AM53">
        <v>2.67</v>
      </c>
      <c r="AN53">
        <v>0</v>
      </c>
      <c r="AO53">
        <v>23.07</v>
      </c>
      <c r="AP53">
        <v>0</v>
      </c>
      <c r="AQ53">
        <v>8.65</v>
      </c>
      <c r="AR53">
        <v>0</v>
      </c>
      <c r="AS53">
        <v>0</v>
      </c>
      <c r="AT53">
        <v>32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60.690000000000005</v>
      </c>
      <c r="K54" s="47">
        <v>148.41</v>
      </c>
      <c r="L54" s="47">
        <v>0</v>
      </c>
      <c r="M54" s="75">
        <v>0</v>
      </c>
      <c r="N54" s="74">
        <v>0</v>
      </c>
      <c r="O54" s="47">
        <v>72.099999999999994</v>
      </c>
      <c r="P54" s="47">
        <v>0</v>
      </c>
      <c r="Q54" s="47">
        <v>0</v>
      </c>
      <c r="R54" s="47">
        <v>0</v>
      </c>
      <c r="S54" s="75">
        <v>0</v>
      </c>
      <c r="W54">
        <v>7.59</v>
      </c>
      <c r="X54">
        <v>38.450000000000003</v>
      </c>
      <c r="Y54">
        <v>0.77</v>
      </c>
      <c r="Z54">
        <v>0.48</v>
      </c>
      <c r="AA54">
        <v>58.02</v>
      </c>
      <c r="AB54">
        <v>1.06</v>
      </c>
      <c r="AC54">
        <v>0.87</v>
      </c>
      <c r="AD54">
        <v>17.3</v>
      </c>
      <c r="AE54">
        <v>23.07</v>
      </c>
      <c r="AF54">
        <v>7.21</v>
      </c>
      <c r="AG54">
        <v>25.25</v>
      </c>
      <c r="AH54">
        <v>23.07</v>
      </c>
      <c r="AI54">
        <v>0</v>
      </c>
      <c r="AJ54">
        <v>72.099999999999994</v>
      </c>
      <c r="AK54">
        <v>0</v>
      </c>
      <c r="AL54">
        <v>0</v>
      </c>
      <c r="AM54">
        <v>2.67</v>
      </c>
      <c r="AN54">
        <v>0</v>
      </c>
      <c r="AO54">
        <v>23.07</v>
      </c>
      <c r="AP54">
        <v>0</v>
      </c>
      <c r="AQ54">
        <v>8.65</v>
      </c>
      <c r="AR54">
        <v>0</v>
      </c>
      <c r="AS54">
        <v>0</v>
      </c>
      <c r="AT54">
        <v>32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60.54</v>
      </c>
      <c r="K55" s="47">
        <v>148.51</v>
      </c>
      <c r="L55" s="47">
        <v>0</v>
      </c>
      <c r="M55" s="75">
        <v>0</v>
      </c>
      <c r="N55" s="74">
        <v>0</v>
      </c>
      <c r="O55" s="47">
        <v>72.099999999999994</v>
      </c>
      <c r="P55" s="47">
        <v>0</v>
      </c>
      <c r="Q55" s="47">
        <v>0</v>
      </c>
      <c r="R55" s="47">
        <v>0</v>
      </c>
      <c r="S55" s="75">
        <v>0</v>
      </c>
      <c r="W55">
        <v>7.69</v>
      </c>
      <c r="X55">
        <v>38.450000000000003</v>
      </c>
      <c r="Y55">
        <v>0.77</v>
      </c>
      <c r="Z55">
        <v>0.48</v>
      </c>
      <c r="AA55">
        <v>57.87</v>
      </c>
      <c r="AB55">
        <v>1.06</v>
      </c>
      <c r="AC55">
        <v>0.87</v>
      </c>
      <c r="AD55">
        <v>17.3</v>
      </c>
      <c r="AE55">
        <v>23.07</v>
      </c>
      <c r="AF55">
        <v>7.21</v>
      </c>
      <c r="AG55">
        <v>25.25</v>
      </c>
      <c r="AH55">
        <v>23.07</v>
      </c>
      <c r="AI55">
        <v>0</v>
      </c>
      <c r="AJ55">
        <v>72.099999999999994</v>
      </c>
      <c r="AK55">
        <v>0</v>
      </c>
      <c r="AL55">
        <v>0</v>
      </c>
      <c r="AM55">
        <v>2.67</v>
      </c>
      <c r="AN55">
        <v>0</v>
      </c>
      <c r="AO55">
        <v>23.07</v>
      </c>
      <c r="AP55">
        <v>0</v>
      </c>
      <c r="AQ55">
        <v>8.65</v>
      </c>
      <c r="AR55">
        <v>0</v>
      </c>
      <c r="AS55">
        <v>0</v>
      </c>
      <c r="AT55">
        <v>32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60.54</v>
      </c>
      <c r="K56" s="47">
        <v>148.80000000000001</v>
      </c>
      <c r="L56" s="47">
        <v>0</v>
      </c>
      <c r="M56" s="75">
        <v>0</v>
      </c>
      <c r="N56" s="74">
        <v>0</v>
      </c>
      <c r="O56" s="47">
        <v>72.099999999999994</v>
      </c>
      <c r="P56" s="47">
        <v>0</v>
      </c>
      <c r="Q56" s="47">
        <v>0</v>
      </c>
      <c r="R56" s="47">
        <v>0</v>
      </c>
      <c r="S56" s="75">
        <v>0</v>
      </c>
      <c r="W56">
        <v>7.98</v>
      </c>
      <c r="X56">
        <v>38.450000000000003</v>
      </c>
      <c r="Y56">
        <v>0</v>
      </c>
      <c r="Z56">
        <v>0.48</v>
      </c>
      <c r="AA56">
        <v>57.87</v>
      </c>
      <c r="AB56">
        <v>1.06</v>
      </c>
      <c r="AC56">
        <v>0.87</v>
      </c>
      <c r="AD56">
        <v>17.3</v>
      </c>
      <c r="AE56">
        <v>23.07</v>
      </c>
      <c r="AF56">
        <v>7.21</v>
      </c>
      <c r="AG56">
        <v>25.25</v>
      </c>
      <c r="AH56">
        <v>23.07</v>
      </c>
      <c r="AI56">
        <v>0</v>
      </c>
      <c r="AJ56">
        <v>72.099999999999994</v>
      </c>
      <c r="AK56">
        <v>0</v>
      </c>
      <c r="AL56">
        <v>0</v>
      </c>
      <c r="AM56">
        <v>2.67</v>
      </c>
      <c r="AN56">
        <v>0</v>
      </c>
      <c r="AO56">
        <v>23.07</v>
      </c>
      <c r="AP56">
        <v>0</v>
      </c>
      <c r="AQ56">
        <v>8.65</v>
      </c>
      <c r="AR56">
        <v>0</v>
      </c>
      <c r="AS56">
        <v>0</v>
      </c>
      <c r="AT56">
        <v>32</v>
      </c>
    </row>
    <row r="57" spans="1:46">
      <c r="G57" t="s">
        <v>99</v>
      </c>
      <c r="H57" s="74">
        <v>0.87</v>
      </c>
      <c r="I57" s="47">
        <v>0</v>
      </c>
      <c r="J57" s="47">
        <v>65.989999999999995</v>
      </c>
      <c r="K57" s="47">
        <v>148.99</v>
      </c>
      <c r="L57" s="47">
        <v>0</v>
      </c>
      <c r="M57" s="75">
        <v>0</v>
      </c>
      <c r="N57" s="74">
        <v>0</v>
      </c>
      <c r="O57" s="47">
        <v>72.099999999999994</v>
      </c>
      <c r="P57" s="47">
        <v>0</v>
      </c>
      <c r="Q57" s="47">
        <v>0</v>
      </c>
      <c r="R57" s="47">
        <v>0</v>
      </c>
      <c r="S57" s="75">
        <v>0</v>
      </c>
      <c r="W57">
        <v>8.17</v>
      </c>
      <c r="X57">
        <v>38.450000000000003</v>
      </c>
      <c r="Y57">
        <v>0</v>
      </c>
      <c r="Z57">
        <v>0.48</v>
      </c>
      <c r="AA57">
        <v>63.32</v>
      </c>
      <c r="AB57">
        <v>1.06</v>
      </c>
      <c r="AC57">
        <v>0.87</v>
      </c>
      <c r="AD57">
        <v>17.3</v>
      </c>
      <c r="AE57">
        <v>23.07</v>
      </c>
      <c r="AF57">
        <v>7.21</v>
      </c>
      <c r="AG57">
        <v>25.25</v>
      </c>
      <c r="AH57">
        <v>23.07</v>
      </c>
      <c r="AI57">
        <v>0</v>
      </c>
      <c r="AJ57">
        <v>72.099999999999994</v>
      </c>
      <c r="AK57">
        <v>0</v>
      </c>
      <c r="AL57">
        <v>0</v>
      </c>
      <c r="AM57">
        <v>2.67</v>
      </c>
      <c r="AN57">
        <v>0</v>
      </c>
      <c r="AO57">
        <v>23.07</v>
      </c>
      <c r="AP57">
        <v>0</v>
      </c>
      <c r="AQ57">
        <v>8.65</v>
      </c>
      <c r="AR57">
        <v>0</v>
      </c>
      <c r="AS57">
        <v>0</v>
      </c>
      <c r="AT57">
        <v>32</v>
      </c>
    </row>
    <row r="58" spans="1:46">
      <c r="G58" t="s">
        <v>100</v>
      </c>
      <c r="H58" s="74">
        <v>0.87</v>
      </c>
      <c r="I58" s="47">
        <v>0</v>
      </c>
      <c r="J58" s="47">
        <v>67.75</v>
      </c>
      <c r="K58" s="47">
        <v>149.47</v>
      </c>
      <c r="L58" s="47">
        <v>0</v>
      </c>
      <c r="M58" s="75">
        <v>0</v>
      </c>
      <c r="N58" s="74">
        <v>0</v>
      </c>
      <c r="O58" s="47">
        <v>72.099999999999994</v>
      </c>
      <c r="P58" s="47">
        <v>0</v>
      </c>
      <c r="Q58" s="47">
        <v>0</v>
      </c>
      <c r="R58" s="47">
        <v>0</v>
      </c>
      <c r="S58" s="75">
        <v>0</v>
      </c>
      <c r="W58">
        <v>8.65</v>
      </c>
      <c r="X58">
        <v>38.450000000000003</v>
      </c>
      <c r="Y58">
        <v>0</v>
      </c>
      <c r="Z58">
        <v>0.48</v>
      </c>
      <c r="AA58">
        <v>65.08</v>
      </c>
      <c r="AB58">
        <v>1.06</v>
      </c>
      <c r="AC58">
        <v>0.87</v>
      </c>
      <c r="AD58">
        <v>17.3</v>
      </c>
      <c r="AE58">
        <v>23.07</v>
      </c>
      <c r="AF58">
        <v>7.21</v>
      </c>
      <c r="AG58">
        <v>25.25</v>
      </c>
      <c r="AH58">
        <v>23.07</v>
      </c>
      <c r="AI58">
        <v>0</v>
      </c>
      <c r="AJ58">
        <v>72.099999999999994</v>
      </c>
      <c r="AK58">
        <v>0</v>
      </c>
      <c r="AL58">
        <v>0</v>
      </c>
      <c r="AM58">
        <v>2.67</v>
      </c>
      <c r="AN58">
        <v>0</v>
      </c>
      <c r="AO58">
        <v>23.07</v>
      </c>
      <c r="AP58">
        <v>0</v>
      </c>
      <c r="AQ58">
        <v>8.65</v>
      </c>
      <c r="AR58">
        <v>0</v>
      </c>
      <c r="AS58">
        <v>0</v>
      </c>
      <c r="AT58">
        <v>32</v>
      </c>
    </row>
    <row r="59" spans="1:46">
      <c r="G59" t="s">
        <v>101</v>
      </c>
      <c r="H59" s="74">
        <v>0.87</v>
      </c>
      <c r="I59" s="47">
        <v>0</v>
      </c>
      <c r="J59" s="47">
        <v>69.2</v>
      </c>
      <c r="K59" s="47">
        <v>149.95000000000002</v>
      </c>
      <c r="L59" s="47">
        <v>0</v>
      </c>
      <c r="M59" s="75">
        <v>0</v>
      </c>
      <c r="N59" s="74">
        <v>0</v>
      </c>
      <c r="O59" s="47">
        <v>72.099999999999994</v>
      </c>
      <c r="P59" s="47">
        <v>0</v>
      </c>
      <c r="Q59" s="47">
        <v>0</v>
      </c>
      <c r="R59" s="47">
        <v>0</v>
      </c>
      <c r="S59" s="75">
        <v>0</v>
      </c>
      <c r="W59">
        <v>9.1300000000000008</v>
      </c>
      <c r="X59">
        <v>38.450000000000003</v>
      </c>
      <c r="Y59">
        <v>0</v>
      </c>
      <c r="Z59">
        <v>0</v>
      </c>
      <c r="AA59">
        <v>66.53</v>
      </c>
      <c r="AB59">
        <v>0</v>
      </c>
      <c r="AC59">
        <v>0.87</v>
      </c>
      <c r="AD59">
        <v>17.3</v>
      </c>
      <c r="AE59">
        <v>23.07</v>
      </c>
      <c r="AF59">
        <v>7.21</v>
      </c>
      <c r="AG59">
        <v>25.25</v>
      </c>
      <c r="AH59">
        <v>23.07</v>
      </c>
      <c r="AI59">
        <v>0</v>
      </c>
      <c r="AJ59">
        <v>72.099999999999994</v>
      </c>
      <c r="AK59">
        <v>0</v>
      </c>
      <c r="AL59">
        <v>0</v>
      </c>
      <c r="AM59">
        <v>2.67</v>
      </c>
      <c r="AN59">
        <v>0</v>
      </c>
      <c r="AO59">
        <v>23.07</v>
      </c>
      <c r="AP59">
        <v>0</v>
      </c>
      <c r="AQ59">
        <v>8.65</v>
      </c>
      <c r="AR59">
        <v>0</v>
      </c>
      <c r="AS59">
        <v>0</v>
      </c>
      <c r="AT59">
        <v>32</v>
      </c>
    </row>
    <row r="60" spans="1:46">
      <c r="G60" t="s">
        <v>102</v>
      </c>
      <c r="H60" s="74">
        <v>0.87</v>
      </c>
      <c r="I60" s="47">
        <v>0</v>
      </c>
      <c r="J60" s="47">
        <v>69.2</v>
      </c>
      <c r="K60" s="47">
        <v>150.53</v>
      </c>
      <c r="L60" s="47">
        <v>0</v>
      </c>
      <c r="M60" s="75">
        <v>0</v>
      </c>
      <c r="N60" s="74">
        <v>0</v>
      </c>
      <c r="O60" s="47">
        <v>72.099999999999994</v>
      </c>
      <c r="P60" s="47">
        <v>0</v>
      </c>
      <c r="Q60" s="47">
        <v>0</v>
      </c>
      <c r="R60" s="47">
        <v>0</v>
      </c>
      <c r="S60" s="75">
        <v>0</v>
      </c>
      <c r="W60">
        <v>9.7100000000000009</v>
      </c>
      <c r="X60">
        <v>38.450000000000003</v>
      </c>
      <c r="Y60">
        <v>0</v>
      </c>
      <c r="Z60">
        <v>0</v>
      </c>
      <c r="AA60">
        <v>66.53</v>
      </c>
      <c r="AB60">
        <v>0</v>
      </c>
      <c r="AC60">
        <v>0.87</v>
      </c>
      <c r="AD60">
        <v>17.3</v>
      </c>
      <c r="AE60">
        <v>23.07</v>
      </c>
      <c r="AF60">
        <v>7.21</v>
      </c>
      <c r="AG60">
        <v>25.25</v>
      </c>
      <c r="AH60">
        <v>23.07</v>
      </c>
      <c r="AI60">
        <v>0</v>
      </c>
      <c r="AJ60">
        <v>72.099999999999994</v>
      </c>
      <c r="AK60">
        <v>0</v>
      </c>
      <c r="AL60">
        <v>0</v>
      </c>
      <c r="AM60">
        <v>2.67</v>
      </c>
      <c r="AN60">
        <v>0</v>
      </c>
      <c r="AO60">
        <v>23.07</v>
      </c>
      <c r="AP60">
        <v>0</v>
      </c>
      <c r="AQ60">
        <v>8.65</v>
      </c>
      <c r="AR60">
        <v>0</v>
      </c>
      <c r="AS60">
        <v>0</v>
      </c>
      <c r="AT60">
        <v>32</v>
      </c>
    </row>
    <row r="61" spans="1:46">
      <c r="G61" t="s">
        <v>103</v>
      </c>
      <c r="H61" s="74">
        <v>0.87</v>
      </c>
      <c r="I61" s="47">
        <v>0</v>
      </c>
      <c r="J61" s="47">
        <v>69.94</v>
      </c>
      <c r="K61" s="47">
        <v>149.95000000000002</v>
      </c>
      <c r="L61" s="47">
        <v>0</v>
      </c>
      <c r="M61" s="75">
        <v>0</v>
      </c>
      <c r="N61" s="74">
        <v>0</v>
      </c>
      <c r="O61" s="47">
        <v>72.099999999999994</v>
      </c>
      <c r="P61" s="47">
        <v>0</v>
      </c>
      <c r="Q61" s="47">
        <v>0</v>
      </c>
      <c r="R61" s="47">
        <v>0</v>
      </c>
      <c r="S61" s="75">
        <v>0</v>
      </c>
      <c r="W61">
        <v>9.1300000000000008</v>
      </c>
      <c r="X61">
        <v>38.450000000000003</v>
      </c>
      <c r="Y61">
        <v>0</v>
      </c>
      <c r="Z61">
        <v>0</v>
      </c>
      <c r="AA61">
        <v>66.53</v>
      </c>
      <c r="AB61">
        <v>0</v>
      </c>
      <c r="AC61">
        <v>0.87</v>
      </c>
      <c r="AD61">
        <v>17.3</v>
      </c>
      <c r="AE61">
        <v>23.07</v>
      </c>
      <c r="AF61">
        <v>7.21</v>
      </c>
      <c r="AG61">
        <v>25.25</v>
      </c>
      <c r="AH61">
        <v>23.07</v>
      </c>
      <c r="AI61">
        <v>0</v>
      </c>
      <c r="AJ61">
        <v>72.099999999999994</v>
      </c>
      <c r="AK61">
        <v>0</v>
      </c>
      <c r="AL61">
        <v>0</v>
      </c>
      <c r="AM61">
        <v>3.41</v>
      </c>
      <c r="AN61">
        <v>0</v>
      </c>
      <c r="AO61">
        <v>23.07</v>
      </c>
      <c r="AP61">
        <v>0</v>
      </c>
      <c r="AQ61">
        <v>8.65</v>
      </c>
      <c r="AR61">
        <v>0</v>
      </c>
      <c r="AS61">
        <v>0</v>
      </c>
      <c r="AT61">
        <v>32</v>
      </c>
    </row>
    <row r="62" spans="1:46">
      <c r="G62" t="s">
        <v>104</v>
      </c>
      <c r="H62" s="74">
        <v>0.87</v>
      </c>
      <c r="I62" s="47">
        <v>0</v>
      </c>
      <c r="J62" s="47">
        <v>69.77</v>
      </c>
      <c r="K62" s="47">
        <v>148.99</v>
      </c>
      <c r="L62" s="47">
        <v>0</v>
      </c>
      <c r="M62" s="75">
        <v>0</v>
      </c>
      <c r="N62" s="74">
        <v>0</v>
      </c>
      <c r="O62" s="47">
        <v>72.099999999999994</v>
      </c>
      <c r="P62" s="47">
        <v>0</v>
      </c>
      <c r="Q62" s="47">
        <v>0</v>
      </c>
      <c r="R62" s="47">
        <v>0</v>
      </c>
      <c r="S62" s="75">
        <v>0</v>
      </c>
      <c r="W62">
        <v>8.17</v>
      </c>
      <c r="X62">
        <v>38.450000000000003</v>
      </c>
      <c r="Y62">
        <v>0</v>
      </c>
      <c r="Z62">
        <v>0</v>
      </c>
      <c r="AA62">
        <v>66.36</v>
      </c>
      <c r="AB62">
        <v>0</v>
      </c>
      <c r="AC62">
        <v>0.87</v>
      </c>
      <c r="AD62">
        <v>17.3</v>
      </c>
      <c r="AE62">
        <v>23.07</v>
      </c>
      <c r="AF62">
        <v>7.21</v>
      </c>
      <c r="AG62">
        <v>25.25</v>
      </c>
      <c r="AH62">
        <v>23.07</v>
      </c>
      <c r="AI62">
        <v>0</v>
      </c>
      <c r="AJ62">
        <v>72.099999999999994</v>
      </c>
      <c r="AK62">
        <v>0</v>
      </c>
      <c r="AL62">
        <v>0</v>
      </c>
      <c r="AM62">
        <v>3.41</v>
      </c>
      <c r="AN62">
        <v>0</v>
      </c>
      <c r="AO62">
        <v>23.07</v>
      </c>
      <c r="AP62">
        <v>0</v>
      </c>
      <c r="AQ62">
        <v>8.65</v>
      </c>
      <c r="AR62">
        <v>0</v>
      </c>
      <c r="AS62">
        <v>0</v>
      </c>
      <c r="AT62">
        <v>32</v>
      </c>
    </row>
    <row r="63" spans="1:46">
      <c r="G63" t="s">
        <v>105</v>
      </c>
      <c r="H63" s="74">
        <v>0.67</v>
      </c>
      <c r="I63" s="47">
        <v>0</v>
      </c>
      <c r="J63" s="47">
        <v>71.41</v>
      </c>
      <c r="K63" s="47">
        <v>148.32</v>
      </c>
      <c r="L63" s="47">
        <v>0</v>
      </c>
      <c r="M63" s="75">
        <v>0</v>
      </c>
      <c r="N63" s="74">
        <v>0</v>
      </c>
      <c r="O63" s="47">
        <v>72.099999999999994</v>
      </c>
      <c r="P63" s="47">
        <v>0</v>
      </c>
      <c r="Q63" s="47">
        <v>0</v>
      </c>
      <c r="R63" s="47">
        <v>0</v>
      </c>
      <c r="S63" s="75">
        <v>0</v>
      </c>
      <c r="W63">
        <v>7.5</v>
      </c>
      <c r="X63">
        <v>38.450000000000003</v>
      </c>
      <c r="Y63">
        <v>0.11</v>
      </c>
      <c r="Z63">
        <v>7.0000000000000007E-2</v>
      </c>
      <c r="AA63">
        <v>68</v>
      </c>
      <c r="AB63">
        <v>0.14000000000000001</v>
      </c>
      <c r="AC63">
        <v>0.67</v>
      </c>
      <c r="AD63">
        <v>17.3</v>
      </c>
      <c r="AE63">
        <v>23.07</v>
      </c>
      <c r="AF63">
        <v>7.21</v>
      </c>
      <c r="AG63">
        <v>25.25</v>
      </c>
      <c r="AH63">
        <v>23.07</v>
      </c>
      <c r="AI63">
        <v>0</v>
      </c>
      <c r="AJ63">
        <v>72.099999999999994</v>
      </c>
      <c r="AK63">
        <v>0</v>
      </c>
      <c r="AL63">
        <v>0</v>
      </c>
      <c r="AM63">
        <v>3.41</v>
      </c>
      <c r="AN63">
        <v>0</v>
      </c>
      <c r="AO63">
        <v>23.07</v>
      </c>
      <c r="AP63">
        <v>0</v>
      </c>
      <c r="AQ63">
        <v>8.65</v>
      </c>
      <c r="AR63">
        <v>0</v>
      </c>
      <c r="AS63">
        <v>0</v>
      </c>
      <c r="AT63">
        <v>32</v>
      </c>
    </row>
    <row r="64" spans="1:46">
      <c r="G64" t="s">
        <v>106</v>
      </c>
      <c r="H64" s="74">
        <v>0.67</v>
      </c>
      <c r="I64" s="47">
        <v>0</v>
      </c>
      <c r="J64" s="47">
        <v>67.28</v>
      </c>
      <c r="K64" s="47">
        <v>147.55000000000001</v>
      </c>
      <c r="L64" s="47">
        <v>0</v>
      </c>
      <c r="M64" s="75">
        <v>0</v>
      </c>
      <c r="N64" s="74">
        <v>0</v>
      </c>
      <c r="O64" s="47">
        <v>72.099999999999994</v>
      </c>
      <c r="P64" s="47">
        <v>0</v>
      </c>
      <c r="Q64" s="47">
        <v>0</v>
      </c>
      <c r="R64" s="47">
        <v>0</v>
      </c>
      <c r="S64" s="75">
        <v>0</v>
      </c>
      <c r="W64">
        <v>6.73</v>
      </c>
      <c r="X64">
        <v>38.450000000000003</v>
      </c>
      <c r="Y64">
        <v>0.09</v>
      </c>
      <c r="Z64">
        <v>0.06</v>
      </c>
      <c r="AA64">
        <v>63.87</v>
      </c>
      <c r="AB64">
        <v>0.12</v>
      </c>
      <c r="AC64">
        <v>0.67</v>
      </c>
      <c r="AD64">
        <v>17.3</v>
      </c>
      <c r="AE64">
        <v>23.07</v>
      </c>
      <c r="AF64">
        <v>7.21</v>
      </c>
      <c r="AG64">
        <v>25.25</v>
      </c>
      <c r="AH64">
        <v>23.07</v>
      </c>
      <c r="AI64">
        <v>0</v>
      </c>
      <c r="AJ64">
        <v>72.099999999999994</v>
      </c>
      <c r="AK64">
        <v>0</v>
      </c>
      <c r="AL64">
        <v>0</v>
      </c>
      <c r="AM64">
        <v>3.41</v>
      </c>
      <c r="AN64">
        <v>0</v>
      </c>
      <c r="AO64">
        <v>23.07</v>
      </c>
      <c r="AP64">
        <v>0</v>
      </c>
      <c r="AQ64">
        <v>8.65</v>
      </c>
      <c r="AR64">
        <v>0</v>
      </c>
      <c r="AS64">
        <v>0</v>
      </c>
      <c r="AT64">
        <v>32</v>
      </c>
    </row>
    <row r="65" spans="7:46">
      <c r="G65" t="s">
        <v>107</v>
      </c>
      <c r="H65" s="74">
        <v>0.67</v>
      </c>
      <c r="I65" s="47">
        <v>0</v>
      </c>
      <c r="J65" s="47">
        <v>61.7</v>
      </c>
      <c r="K65" s="47">
        <v>146.4</v>
      </c>
      <c r="L65" s="47">
        <v>0</v>
      </c>
      <c r="M65" s="75">
        <v>0</v>
      </c>
      <c r="N65" s="74">
        <v>0</v>
      </c>
      <c r="O65" s="47">
        <v>72.099999999999994</v>
      </c>
      <c r="P65" s="47">
        <v>0</v>
      </c>
      <c r="Q65" s="47">
        <v>0</v>
      </c>
      <c r="R65" s="47">
        <v>0</v>
      </c>
      <c r="S65" s="75">
        <v>0</v>
      </c>
      <c r="W65">
        <v>5.58</v>
      </c>
      <c r="X65">
        <v>38.450000000000003</v>
      </c>
      <c r="Y65">
        <v>7.0000000000000007E-2</v>
      </c>
      <c r="Z65">
        <v>0.04</v>
      </c>
      <c r="AA65">
        <v>58.29</v>
      </c>
      <c r="AB65">
        <v>0.1</v>
      </c>
      <c r="AC65">
        <v>0.67</v>
      </c>
      <c r="AD65">
        <v>17.3</v>
      </c>
      <c r="AE65">
        <v>23.07</v>
      </c>
      <c r="AF65">
        <v>7.21</v>
      </c>
      <c r="AG65">
        <v>25.25</v>
      </c>
      <c r="AH65">
        <v>23.07</v>
      </c>
      <c r="AI65">
        <v>0</v>
      </c>
      <c r="AJ65">
        <v>72.099999999999994</v>
      </c>
      <c r="AK65">
        <v>0</v>
      </c>
      <c r="AL65">
        <v>0</v>
      </c>
      <c r="AM65">
        <v>3.41</v>
      </c>
      <c r="AN65">
        <v>0</v>
      </c>
      <c r="AO65">
        <v>23.07</v>
      </c>
      <c r="AP65">
        <v>0</v>
      </c>
      <c r="AQ65">
        <v>8.65</v>
      </c>
      <c r="AR65">
        <v>0</v>
      </c>
      <c r="AS65">
        <v>0</v>
      </c>
      <c r="AT65">
        <v>32</v>
      </c>
    </row>
    <row r="66" spans="7:46">
      <c r="G66" t="s">
        <v>108</v>
      </c>
      <c r="H66" s="74">
        <v>0.67</v>
      </c>
      <c r="I66" s="47">
        <v>0</v>
      </c>
      <c r="J66" s="47">
        <v>57.22</v>
      </c>
      <c r="K66" s="47">
        <v>146.4</v>
      </c>
      <c r="L66" s="47">
        <v>0</v>
      </c>
      <c r="M66" s="75">
        <v>0</v>
      </c>
      <c r="N66" s="74">
        <v>0</v>
      </c>
      <c r="O66" s="47">
        <v>72.099999999999994</v>
      </c>
      <c r="P66" s="47">
        <v>0</v>
      </c>
      <c r="Q66" s="47">
        <v>0</v>
      </c>
      <c r="R66" s="47">
        <v>0</v>
      </c>
      <c r="S66" s="75">
        <v>0</v>
      </c>
      <c r="W66">
        <v>5.58</v>
      </c>
      <c r="X66">
        <v>38.450000000000003</v>
      </c>
      <c r="Y66">
        <v>0.04</v>
      </c>
      <c r="Z66">
        <v>0.03</v>
      </c>
      <c r="AA66">
        <v>53.81</v>
      </c>
      <c r="AB66">
        <v>0.06</v>
      </c>
      <c r="AC66">
        <v>0.67</v>
      </c>
      <c r="AD66">
        <v>17.3</v>
      </c>
      <c r="AE66">
        <v>23.07</v>
      </c>
      <c r="AF66">
        <v>7.21</v>
      </c>
      <c r="AG66">
        <v>25.25</v>
      </c>
      <c r="AH66">
        <v>23.07</v>
      </c>
      <c r="AI66">
        <v>0</v>
      </c>
      <c r="AJ66">
        <v>72.099999999999994</v>
      </c>
      <c r="AK66">
        <v>0</v>
      </c>
      <c r="AL66">
        <v>0</v>
      </c>
      <c r="AM66">
        <v>3.41</v>
      </c>
      <c r="AN66">
        <v>0</v>
      </c>
      <c r="AO66">
        <v>23.07</v>
      </c>
      <c r="AP66">
        <v>0</v>
      </c>
      <c r="AQ66">
        <v>8.65</v>
      </c>
      <c r="AR66">
        <v>0</v>
      </c>
      <c r="AS66">
        <v>0</v>
      </c>
      <c r="AT66">
        <v>32</v>
      </c>
    </row>
    <row r="67" spans="7:46">
      <c r="G67" t="s">
        <v>109</v>
      </c>
      <c r="H67" s="74">
        <v>0.53</v>
      </c>
      <c r="I67" s="47">
        <v>0</v>
      </c>
      <c r="J67" s="47">
        <v>52.760000000000005</v>
      </c>
      <c r="K67" s="47">
        <v>145.05000000000001</v>
      </c>
      <c r="L67" s="47">
        <v>0</v>
      </c>
      <c r="M67" s="75">
        <v>0</v>
      </c>
      <c r="N67" s="74">
        <v>0</v>
      </c>
      <c r="O67" s="47">
        <v>72.099999999999994</v>
      </c>
      <c r="P67" s="47">
        <v>0</v>
      </c>
      <c r="Q67" s="47">
        <v>0</v>
      </c>
      <c r="R67" s="47">
        <v>0</v>
      </c>
      <c r="S67" s="75">
        <v>0</v>
      </c>
      <c r="W67">
        <v>8.07</v>
      </c>
      <c r="X67">
        <v>34.61</v>
      </c>
      <c r="Y67">
        <v>0</v>
      </c>
      <c r="Z67">
        <v>0</v>
      </c>
      <c r="AA67">
        <v>49.35</v>
      </c>
      <c r="AB67">
        <v>0</v>
      </c>
      <c r="AC67">
        <v>0.53</v>
      </c>
      <c r="AD67">
        <v>17.3</v>
      </c>
      <c r="AE67">
        <v>23.07</v>
      </c>
      <c r="AF67">
        <v>7.21</v>
      </c>
      <c r="AG67">
        <v>25.25</v>
      </c>
      <c r="AH67">
        <v>23.07</v>
      </c>
      <c r="AI67">
        <v>0</v>
      </c>
      <c r="AJ67">
        <v>72.099999999999994</v>
      </c>
      <c r="AK67">
        <v>0</v>
      </c>
      <c r="AL67">
        <v>0</v>
      </c>
      <c r="AM67">
        <v>3.41</v>
      </c>
      <c r="AN67">
        <v>0</v>
      </c>
      <c r="AO67">
        <v>23.07</v>
      </c>
      <c r="AP67">
        <v>0</v>
      </c>
      <c r="AQ67">
        <v>8.65</v>
      </c>
      <c r="AR67">
        <v>0</v>
      </c>
      <c r="AS67">
        <v>0</v>
      </c>
      <c r="AT67">
        <v>32</v>
      </c>
    </row>
    <row r="68" spans="7:46">
      <c r="G68" t="s">
        <v>110</v>
      </c>
      <c r="H68" s="74">
        <v>0.53</v>
      </c>
      <c r="I68" s="47">
        <v>0</v>
      </c>
      <c r="J68" s="47">
        <v>48.8</v>
      </c>
      <c r="K68" s="47">
        <v>138.80000000000001</v>
      </c>
      <c r="L68" s="47">
        <v>0</v>
      </c>
      <c r="M68" s="75">
        <v>0</v>
      </c>
      <c r="N68" s="74">
        <v>0</v>
      </c>
      <c r="O68" s="47">
        <v>72.099999999999994</v>
      </c>
      <c r="P68" s="47">
        <v>0</v>
      </c>
      <c r="Q68" s="47">
        <v>0</v>
      </c>
      <c r="R68" s="47">
        <v>0</v>
      </c>
      <c r="S68" s="75">
        <v>0</v>
      </c>
      <c r="W68">
        <v>7.59</v>
      </c>
      <c r="X68">
        <v>28.84</v>
      </c>
      <c r="Y68">
        <v>0</v>
      </c>
      <c r="Z68">
        <v>0</v>
      </c>
      <c r="AA68">
        <v>45.39</v>
      </c>
      <c r="AB68">
        <v>0</v>
      </c>
      <c r="AC68">
        <v>0.53</v>
      </c>
      <c r="AD68">
        <v>17.3</v>
      </c>
      <c r="AE68">
        <v>23.07</v>
      </c>
      <c r="AF68">
        <v>7.21</v>
      </c>
      <c r="AG68">
        <v>25.25</v>
      </c>
      <c r="AH68">
        <v>23.07</v>
      </c>
      <c r="AI68">
        <v>0</v>
      </c>
      <c r="AJ68">
        <v>72.099999999999994</v>
      </c>
      <c r="AK68">
        <v>0</v>
      </c>
      <c r="AL68">
        <v>0</v>
      </c>
      <c r="AM68">
        <v>3.41</v>
      </c>
      <c r="AN68">
        <v>0</v>
      </c>
      <c r="AO68">
        <v>23.07</v>
      </c>
      <c r="AP68">
        <v>0</v>
      </c>
      <c r="AQ68">
        <v>8.65</v>
      </c>
      <c r="AR68">
        <v>0</v>
      </c>
      <c r="AS68">
        <v>0</v>
      </c>
      <c r="AT68">
        <v>32</v>
      </c>
    </row>
    <row r="69" spans="7:46">
      <c r="G69" t="s">
        <v>111</v>
      </c>
      <c r="H69" s="74">
        <v>0.53</v>
      </c>
      <c r="I69" s="47">
        <v>0</v>
      </c>
      <c r="J69" s="47">
        <v>42.78</v>
      </c>
      <c r="K69" s="47">
        <v>182.07</v>
      </c>
      <c r="L69" s="47">
        <v>0</v>
      </c>
      <c r="M69" s="75">
        <v>0</v>
      </c>
      <c r="N69" s="74">
        <v>0</v>
      </c>
      <c r="O69" s="47">
        <v>72.099999999999994</v>
      </c>
      <c r="P69" s="47">
        <v>0</v>
      </c>
      <c r="Q69" s="47">
        <v>0</v>
      </c>
      <c r="R69" s="47">
        <v>0</v>
      </c>
      <c r="S69" s="75">
        <v>0</v>
      </c>
      <c r="W69">
        <v>4.9000000000000004</v>
      </c>
      <c r="X69">
        <v>22.88</v>
      </c>
      <c r="Y69">
        <v>0</v>
      </c>
      <c r="Z69">
        <v>0</v>
      </c>
      <c r="AA69">
        <v>39.369999999999997</v>
      </c>
      <c r="AB69">
        <v>0</v>
      </c>
      <c r="AC69">
        <v>0.53</v>
      </c>
      <c r="AD69">
        <v>17.3</v>
      </c>
      <c r="AE69">
        <v>43.26</v>
      </c>
      <c r="AF69">
        <v>7.21</v>
      </c>
      <c r="AG69">
        <v>25.25</v>
      </c>
      <c r="AH69">
        <v>36.53</v>
      </c>
      <c r="AI69">
        <v>0</v>
      </c>
      <c r="AJ69">
        <v>72.099999999999994</v>
      </c>
      <c r="AK69">
        <v>0</v>
      </c>
      <c r="AL69">
        <v>0</v>
      </c>
      <c r="AM69">
        <v>3.41</v>
      </c>
      <c r="AN69">
        <v>0</v>
      </c>
      <c r="AO69">
        <v>36.53</v>
      </c>
      <c r="AP69">
        <v>0</v>
      </c>
      <c r="AQ69">
        <v>13.46</v>
      </c>
      <c r="AR69">
        <v>0</v>
      </c>
      <c r="AS69">
        <v>0</v>
      </c>
      <c r="AT69">
        <v>32</v>
      </c>
    </row>
    <row r="70" spans="7:46">
      <c r="G70" t="s">
        <v>112</v>
      </c>
      <c r="H70" s="74">
        <v>0.53</v>
      </c>
      <c r="I70" s="47">
        <v>0</v>
      </c>
      <c r="J70" s="47">
        <v>36.480000000000004</v>
      </c>
      <c r="K70" s="47">
        <v>174.09</v>
      </c>
      <c r="L70" s="47">
        <v>0</v>
      </c>
      <c r="M70" s="75">
        <v>0</v>
      </c>
      <c r="N70" s="74">
        <v>0</v>
      </c>
      <c r="O70" s="47">
        <v>72.099999999999994</v>
      </c>
      <c r="P70" s="47">
        <v>0</v>
      </c>
      <c r="Q70" s="47">
        <v>0</v>
      </c>
      <c r="R70" s="47">
        <v>0</v>
      </c>
      <c r="S70" s="75">
        <v>0</v>
      </c>
      <c r="W70">
        <v>2.98</v>
      </c>
      <c r="X70">
        <v>16.82</v>
      </c>
      <c r="Y70">
        <v>0</v>
      </c>
      <c r="Z70">
        <v>0</v>
      </c>
      <c r="AA70">
        <v>33.07</v>
      </c>
      <c r="AB70">
        <v>0</v>
      </c>
      <c r="AC70">
        <v>0.53</v>
      </c>
      <c r="AD70">
        <v>17.3</v>
      </c>
      <c r="AE70">
        <v>43.26</v>
      </c>
      <c r="AF70">
        <v>7.21</v>
      </c>
      <c r="AG70">
        <v>25.25</v>
      </c>
      <c r="AH70">
        <v>36.53</v>
      </c>
      <c r="AI70">
        <v>0</v>
      </c>
      <c r="AJ70">
        <v>72.099999999999994</v>
      </c>
      <c r="AK70">
        <v>0</v>
      </c>
      <c r="AL70">
        <v>0</v>
      </c>
      <c r="AM70">
        <v>3.41</v>
      </c>
      <c r="AN70">
        <v>0</v>
      </c>
      <c r="AO70">
        <v>36.53</v>
      </c>
      <c r="AP70">
        <v>0</v>
      </c>
      <c r="AQ70">
        <v>13.46</v>
      </c>
      <c r="AR70">
        <v>0</v>
      </c>
      <c r="AS70">
        <v>0</v>
      </c>
      <c r="AT70">
        <v>32</v>
      </c>
    </row>
    <row r="71" spans="7:46">
      <c r="G71" t="s">
        <v>113</v>
      </c>
      <c r="H71" s="74">
        <v>0.53</v>
      </c>
      <c r="I71" s="47">
        <v>0</v>
      </c>
      <c r="J71" s="47">
        <v>31.07</v>
      </c>
      <c r="K71" s="47">
        <v>154.29</v>
      </c>
      <c r="L71" s="47">
        <v>0</v>
      </c>
      <c r="M71" s="75">
        <v>0</v>
      </c>
      <c r="N71" s="74">
        <v>0</v>
      </c>
      <c r="O71" s="47">
        <v>72.099999999999994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</v>
      </c>
      <c r="AA71">
        <v>27.66</v>
      </c>
      <c r="AB71">
        <v>0</v>
      </c>
      <c r="AC71">
        <v>0.53</v>
      </c>
      <c r="AD71">
        <v>17.3</v>
      </c>
      <c r="AE71">
        <v>43.26</v>
      </c>
      <c r="AF71">
        <v>7.21</v>
      </c>
      <c r="AG71">
        <v>25.25</v>
      </c>
      <c r="AH71">
        <v>36.53</v>
      </c>
      <c r="AI71">
        <v>0</v>
      </c>
      <c r="AJ71">
        <v>72.099999999999994</v>
      </c>
      <c r="AK71">
        <v>0</v>
      </c>
      <c r="AL71">
        <v>0</v>
      </c>
      <c r="AM71">
        <v>3.41</v>
      </c>
      <c r="AN71">
        <v>0</v>
      </c>
      <c r="AO71">
        <v>36.53</v>
      </c>
      <c r="AP71">
        <v>0</v>
      </c>
      <c r="AQ71">
        <v>13.46</v>
      </c>
      <c r="AR71">
        <v>0</v>
      </c>
      <c r="AS71">
        <v>0</v>
      </c>
      <c r="AT71">
        <v>32</v>
      </c>
    </row>
    <row r="72" spans="7:46">
      <c r="G72" t="s">
        <v>114</v>
      </c>
      <c r="H72" s="74">
        <v>0.53</v>
      </c>
      <c r="I72" s="47">
        <v>0</v>
      </c>
      <c r="J72" s="47">
        <v>25.55</v>
      </c>
      <c r="K72" s="47">
        <v>154.29</v>
      </c>
      <c r="L72" s="47">
        <v>0</v>
      </c>
      <c r="M72" s="75">
        <v>0</v>
      </c>
      <c r="N72" s="74">
        <v>0</v>
      </c>
      <c r="O72" s="47">
        <v>72.099999999999994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</v>
      </c>
      <c r="AA72">
        <v>22.14</v>
      </c>
      <c r="AB72">
        <v>0</v>
      </c>
      <c r="AC72">
        <v>0.53</v>
      </c>
      <c r="AD72">
        <v>17.3</v>
      </c>
      <c r="AE72">
        <v>43.26</v>
      </c>
      <c r="AF72">
        <v>7.21</v>
      </c>
      <c r="AG72">
        <v>25.25</v>
      </c>
      <c r="AH72">
        <v>36.53</v>
      </c>
      <c r="AI72">
        <v>0</v>
      </c>
      <c r="AJ72">
        <v>72.099999999999994</v>
      </c>
      <c r="AK72">
        <v>0</v>
      </c>
      <c r="AL72">
        <v>0</v>
      </c>
      <c r="AM72">
        <v>3.41</v>
      </c>
      <c r="AN72">
        <v>0</v>
      </c>
      <c r="AO72">
        <v>36.53</v>
      </c>
      <c r="AP72">
        <v>0</v>
      </c>
      <c r="AQ72">
        <v>13.46</v>
      </c>
      <c r="AR72">
        <v>0</v>
      </c>
      <c r="AS72">
        <v>0</v>
      </c>
      <c r="AT72">
        <v>32</v>
      </c>
    </row>
    <row r="73" spans="7:46">
      <c r="G73" t="s">
        <v>115</v>
      </c>
      <c r="H73" s="74">
        <v>0.53</v>
      </c>
      <c r="I73" s="47">
        <v>0</v>
      </c>
      <c r="J73" s="47">
        <v>18.829999999999998</v>
      </c>
      <c r="K73" s="47">
        <v>154.29</v>
      </c>
      <c r="L73" s="47">
        <v>0</v>
      </c>
      <c r="M73" s="75">
        <v>0</v>
      </c>
      <c r="N73" s="74">
        <v>0</v>
      </c>
      <c r="O73" s="47">
        <v>72.099999999999994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15.42</v>
      </c>
      <c r="AB73">
        <v>0</v>
      </c>
      <c r="AC73">
        <v>0.53</v>
      </c>
      <c r="AD73">
        <v>17.3</v>
      </c>
      <c r="AE73">
        <v>43.26</v>
      </c>
      <c r="AF73">
        <v>7.21</v>
      </c>
      <c r="AG73">
        <v>25.25</v>
      </c>
      <c r="AH73">
        <v>36.53</v>
      </c>
      <c r="AI73">
        <v>0</v>
      </c>
      <c r="AJ73">
        <v>72.099999999999994</v>
      </c>
      <c r="AK73">
        <v>0</v>
      </c>
      <c r="AL73">
        <v>0</v>
      </c>
      <c r="AM73">
        <v>3.41</v>
      </c>
      <c r="AN73">
        <v>0</v>
      </c>
      <c r="AO73">
        <v>36.53</v>
      </c>
      <c r="AP73">
        <v>0</v>
      </c>
      <c r="AQ73">
        <v>13.46</v>
      </c>
      <c r="AR73">
        <v>0</v>
      </c>
      <c r="AS73">
        <v>0</v>
      </c>
      <c r="AT73">
        <v>32</v>
      </c>
    </row>
    <row r="74" spans="7:46">
      <c r="G74" t="s">
        <v>116</v>
      </c>
      <c r="H74" s="74">
        <v>0.53</v>
      </c>
      <c r="I74" s="47">
        <v>0</v>
      </c>
      <c r="J74" s="47">
        <v>13.65</v>
      </c>
      <c r="K74" s="47">
        <v>154.29</v>
      </c>
      <c r="L74" s="47">
        <v>0</v>
      </c>
      <c r="M74" s="75">
        <v>0</v>
      </c>
      <c r="N74" s="74">
        <v>0</v>
      </c>
      <c r="O74" s="47">
        <v>72.099999999999994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10.24</v>
      </c>
      <c r="AB74">
        <v>0</v>
      </c>
      <c r="AC74">
        <v>0.53</v>
      </c>
      <c r="AD74">
        <v>17.3</v>
      </c>
      <c r="AE74">
        <v>43.26</v>
      </c>
      <c r="AF74">
        <v>7.21</v>
      </c>
      <c r="AG74">
        <v>10.56</v>
      </c>
      <c r="AH74">
        <v>36.53</v>
      </c>
      <c r="AI74">
        <v>0</v>
      </c>
      <c r="AJ74">
        <v>72.099999999999994</v>
      </c>
      <c r="AK74">
        <v>0</v>
      </c>
      <c r="AL74">
        <v>0</v>
      </c>
      <c r="AM74">
        <v>3.41</v>
      </c>
      <c r="AN74">
        <v>0</v>
      </c>
      <c r="AO74">
        <v>36.53</v>
      </c>
      <c r="AP74">
        <v>0</v>
      </c>
      <c r="AQ74">
        <v>13.46</v>
      </c>
      <c r="AR74">
        <v>0</v>
      </c>
      <c r="AS74">
        <v>0</v>
      </c>
      <c r="AT74">
        <v>32</v>
      </c>
    </row>
    <row r="75" spans="7:46">
      <c r="G75" t="s">
        <v>117</v>
      </c>
      <c r="H75" s="74">
        <v>0.53</v>
      </c>
      <c r="I75" s="47">
        <v>0</v>
      </c>
      <c r="J75" s="47">
        <v>7.72</v>
      </c>
      <c r="K75" s="47">
        <v>154.29</v>
      </c>
      <c r="L75" s="47">
        <v>0</v>
      </c>
      <c r="M75" s="75">
        <v>0</v>
      </c>
      <c r="N75" s="74">
        <v>86.51</v>
      </c>
      <c r="O75" s="47">
        <v>264.36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</v>
      </c>
      <c r="AA75">
        <v>3.2</v>
      </c>
      <c r="AB75">
        <v>0</v>
      </c>
      <c r="AC75">
        <v>0.53</v>
      </c>
      <c r="AD75">
        <v>17.3</v>
      </c>
      <c r="AE75">
        <v>43.26</v>
      </c>
      <c r="AF75">
        <v>7.21</v>
      </c>
      <c r="AG75">
        <v>32</v>
      </c>
      <c r="AH75">
        <v>36.53</v>
      </c>
      <c r="AI75">
        <v>0</v>
      </c>
      <c r="AJ75">
        <v>72.099999999999994</v>
      </c>
      <c r="AK75">
        <v>0</v>
      </c>
      <c r="AL75">
        <v>0</v>
      </c>
      <c r="AM75">
        <v>4.5199999999999996</v>
      </c>
      <c r="AN75">
        <v>192.26</v>
      </c>
      <c r="AO75">
        <v>36.53</v>
      </c>
      <c r="AP75">
        <v>0</v>
      </c>
      <c r="AQ75">
        <v>13.46</v>
      </c>
      <c r="AR75">
        <v>48.06</v>
      </c>
      <c r="AS75">
        <v>38.450000000000003</v>
      </c>
      <c r="AT75">
        <v>32</v>
      </c>
    </row>
    <row r="76" spans="7:46">
      <c r="G76" t="s">
        <v>118</v>
      </c>
      <c r="H76" s="74">
        <v>0.53</v>
      </c>
      <c r="I76" s="47">
        <v>0</v>
      </c>
      <c r="J76" s="47">
        <v>6.1</v>
      </c>
      <c r="K76" s="47">
        <v>154.29</v>
      </c>
      <c r="L76" s="47">
        <v>0</v>
      </c>
      <c r="M76" s="75">
        <v>0</v>
      </c>
      <c r="N76" s="74">
        <v>86.51</v>
      </c>
      <c r="O76" s="47">
        <v>264.36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1.58</v>
      </c>
      <c r="AB76">
        <v>0</v>
      </c>
      <c r="AC76">
        <v>0.53</v>
      </c>
      <c r="AD76">
        <v>17.3</v>
      </c>
      <c r="AE76">
        <v>43.26</v>
      </c>
      <c r="AF76">
        <v>7.21</v>
      </c>
      <c r="AG76">
        <v>32</v>
      </c>
      <c r="AH76">
        <v>36.53</v>
      </c>
      <c r="AI76">
        <v>0</v>
      </c>
      <c r="AJ76">
        <v>72.099999999999994</v>
      </c>
      <c r="AK76">
        <v>0</v>
      </c>
      <c r="AL76">
        <v>0</v>
      </c>
      <c r="AM76">
        <v>4.5199999999999996</v>
      </c>
      <c r="AN76">
        <v>192.26</v>
      </c>
      <c r="AO76">
        <v>36.53</v>
      </c>
      <c r="AP76">
        <v>0</v>
      </c>
      <c r="AQ76">
        <v>13.46</v>
      </c>
      <c r="AR76">
        <v>48.06</v>
      </c>
      <c r="AS76">
        <v>38.450000000000003</v>
      </c>
      <c r="AT76">
        <v>32</v>
      </c>
    </row>
    <row r="77" spans="7:46">
      <c r="G77" t="s">
        <v>119</v>
      </c>
      <c r="H77" s="74">
        <v>0.53</v>
      </c>
      <c r="I77" s="47">
        <v>0</v>
      </c>
      <c r="J77" s="47">
        <v>5.09</v>
      </c>
      <c r="K77" s="47">
        <v>154.29</v>
      </c>
      <c r="L77" s="47">
        <v>0</v>
      </c>
      <c r="M77" s="75">
        <v>0</v>
      </c>
      <c r="N77" s="74">
        <v>86.51</v>
      </c>
      <c r="O77" s="47">
        <v>312.41999999999996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0.56999999999999995</v>
      </c>
      <c r="AB77">
        <v>0</v>
      </c>
      <c r="AC77">
        <v>0.53</v>
      </c>
      <c r="AD77">
        <v>17.3</v>
      </c>
      <c r="AE77">
        <v>43.26</v>
      </c>
      <c r="AF77">
        <v>7.21</v>
      </c>
      <c r="AG77">
        <v>32</v>
      </c>
      <c r="AH77">
        <v>36.53</v>
      </c>
      <c r="AI77">
        <v>0</v>
      </c>
      <c r="AJ77">
        <v>72.099999999999994</v>
      </c>
      <c r="AK77">
        <v>48.06</v>
      </c>
      <c r="AL77">
        <v>0</v>
      </c>
      <c r="AM77">
        <v>4.5199999999999996</v>
      </c>
      <c r="AN77">
        <v>192.26</v>
      </c>
      <c r="AO77">
        <v>36.53</v>
      </c>
      <c r="AP77">
        <v>0</v>
      </c>
      <c r="AQ77">
        <v>13.46</v>
      </c>
      <c r="AR77">
        <v>48.06</v>
      </c>
      <c r="AS77">
        <v>38.450000000000003</v>
      </c>
      <c r="AT77">
        <v>32</v>
      </c>
    </row>
    <row r="78" spans="7:46">
      <c r="G78" t="s">
        <v>120</v>
      </c>
      <c r="H78" s="74">
        <v>0.53</v>
      </c>
      <c r="I78" s="47">
        <v>0</v>
      </c>
      <c r="J78" s="47">
        <v>4.5199999999999996</v>
      </c>
      <c r="K78" s="47">
        <v>154.29</v>
      </c>
      <c r="L78" s="47">
        <v>0</v>
      </c>
      <c r="M78" s="75">
        <v>0</v>
      </c>
      <c r="N78" s="74">
        <v>86.51</v>
      </c>
      <c r="O78" s="47">
        <v>312.41999999999996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0.53</v>
      </c>
      <c r="AD78">
        <v>17.3</v>
      </c>
      <c r="AE78">
        <v>43.26</v>
      </c>
      <c r="AF78">
        <v>7.21</v>
      </c>
      <c r="AG78">
        <v>32</v>
      </c>
      <c r="AH78">
        <v>36.53</v>
      </c>
      <c r="AI78">
        <v>0</v>
      </c>
      <c r="AJ78">
        <v>72.099999999999994</v>
      </c>
      <c r="AK78">
        <v>48.06</v>
      </c>
      <c r="AL78">
        <v>0</v>
      </c>
      <c r="AM78">
        <v>4.5199999999999996</v>
      </c>
      <c r="AN78">
        <v>192.26</v>
      </c>
      <c r="AO78">
        <v>36.53</v>
      </c>
      <c r="AP78">
        <v>0</v>
      </c>
      <c r="AQ78">
        <v>13.46</v>
      </c>
      <c r="AR78">
        <v>48.06</v>
      </c>
      <c r="AS78">
        <v>38.450000000000003</v>
      </c>
      <c r="AT78">
        <v>32</v>
      </c>
    </row>
    <row r="79" spans="7:46">
      <c r="G79" t="s">
        <v>121</v>
      </c>
      <c r="H79" s="74">
        <v>0.62</v>
      </c>
      <c r="I79" s="47">
        <v>0</v>
      </c>
      <c r="J79" s="47">
        <v>4.5199999999999996</v>
      </c>
      <c r="K79" s="47">
        <v>154.29</v>
      </c>
      <c r="L79" s="47">
        <v>0</v>
      </c>
      <c r="M79" s="75">
        <v>0</v>
      </c>
      <c r="N79" s="74">
        <v>86.51</v>
      </c>
      <c r="O79" s="47">
        <v>312.41999999999996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0.62</v>
      </c>
      <c r="AD79">
        <v>17.3</v>
      </c>
      <c r="AE79">
        <v>43.26</v>
      </c>
      <c r="AF79">
        <v>7.21</v>
      </c>
      <c r="AG79">
        <v>32</v>
      </c>
      <c r="AH79">
        <v>36.53</v>
      </c>
      <c r="AI79">
        <v>0</v>
      </c>
      <c r="AJ79">
        <v>72.099999999999994</v>
      </c>
      <c r="AK79">
        <v>48.06</v>
      </c>
      <c r="AL79">
        <v>0</v>
      </c>
      <c r="AM79">
        <v>4.5199999999999996</v>
      </c>
      <c r="AN79">
        <v>192.26</v>
      </c>
      <c r="AO79">
        <v>36.53</v>
      </c>
      <c r="AP79">
        <v>0</v>
      </c>
      <c r="AQ79">
        <v>13.46</v>
      </c>
      <c r="AR79">
        <v>48.06</v>
      </c>
      <c r="AS79">
        <v>38.450000000000003</v>
      </c>
      <c r="AT79">
        <v>32</v>
      </c>
    </row>
    <row r="80" spans="7:46">
      <c r="G80" t="s">
        <v>122</v>
      </c>
      <c r="H80" s="74">
        <v>0.62</v>
      </c>
      <c r="I80" s="47">
        <v>0</v>
      </c>
      <c r="J80" s="47">
        <v>4.5199999999999996</v>
      </c>
      <c r="K80" s="47">
        <v>154.29</v>
      </c>
      <c r="L80" s="47">
        <v>0</v>
      </c>
      <c r="M80" s="75">
        <v>0</v>
      </c>
      <c r="N80" s="74">
        <v>86.51</v>
      </c>
      <c r="O80" s="47">
        <v>312.41999999999996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0.62</v>
      </c>
      <c r="AD80">
        <v>17.3</v>
      </c>
      <c r="AE80">
        <v>43.26</v>
      </c>
      <c r="AF80">
        <v>7.21</v>
      </c>
      <c r="AG80">
        <v>32</v>
      </c>
      <c r="AH80">
        <v>36.53</v>
      </c>
      <c r="AI80">
        <v>0</v>
      </c>
      <c r="AJ80">
        <v>72.099999999999994</v>
      </c>
      <c r="AK80">
        <v>48.06</v>
      </c>
      <c r="AL80">
        <v>0</v>
      </c>
      <c r="AM80">
        <v>4.5199999999999996</v>
      </c>
      <c r="AN80">
        <v>192.26</v>
      </c>
      <c r="AO80">
        <v>36.53</v>
      </c>
      <c r="AP80">
        <v>0</v>
      </c>
      <c r="AQ80">
        <v>13.46</v>
      </c>
      <c r="AR80">
        <v>48.06</v>
      </c>
      <c r="AS80">
        <v>38.450000000000003</v>
      </c>
      <c r="AT80">
        <v>32</v>
      </c>
    </row>
    <row r="81" spans="7:46">
      <c r="G81" t="s">
        <v>123</v>
      </c>
      <c r="H81" s="74">
        <v>0.62</v>
      </c>
      <c r="I81" s="47">
        <v>0</v>
      </c>
      <c r="J81" s="47">
        <v>4.5199999999999996</v>
      </c>
      <c r="K81" s="47">
        <v>154.29</v>
      </c>
      <c r="L81" s="47">
        <v>0</v>
      </c>
      <c r="M81" s="75">
        <v>0</v>
      </c>
      <c r="N81" s="74">
        <v>86.51</v>
      </c>
      <c r="O81" s="47">
        <v>312.41999999999996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0.62</v>
      </c>
      <c r="AD81">
        <v>17.3</v>
      </c>
      <c r="AE81">
        <v>43.26</v>
      </c>
      <c r="AF81">
        <v>7.21</v>
      </c>
      <c r="AG81">
        <v>32</v>
      </c>
      <c r="AH81">
        <v>36.53</v>
      </c>
      <c r="AI81">
        <v>0</v>
      </c>
      <c r="AJ81">
        <v>72.099999999999994</v>
      </c>
      <c r="AK81">
        <v>48.06</v>
      </c>
      <c r="AL81">
        <v>0</v>
      </c>
      <c r="AM81">
        <v>4.5199999999999996</v>
      </c>
      <c r="AN81">
        <v>192.26</v>
      </c>
      <c r="AO81">
        <v>36.53</v>
      </c>
      <c r="AP81">
        <v>0</v>
      </c>
      <c r="AQ81">
        <v>13.46</v>
      </c>
      <c r="AR81">
        <v>48.06</v>
      </c>
      <c r="AS81">
        <v>38.450000000000003</v>
      </c>
      <c r="AT81">
        <v>32</v>
      </c>
    </row>
    <row r="82" spans="7:46">
      <c r="G82" t="s">
        <v>124</v>
      </c>
      <c r="H82" s="74">
        <v>0.62</v>
      </c>
      <c r="I82" s="47">
        <v>0</v>
      </c>
      <c r="J82" s="47">
        <v>4.5199999999999996</v>
      </c>
      <c r="K82" s="47">
        <v>154.29</v>
      </c>
      <c r="L82" s="47">
        <v>0</v>
      </c>
      <c r="M82" s="75">
        <v>0</v>
      </c>
      <c r="N82" s="74">
        <v>86.51</v>
      </c>
      <c r="O82" s="47">
        <v>312.41999999999996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0.62</v>
      </c>
      <c r="AD82">
        <v>17.3</v>
      </c>
      <c r="AE82">
        <v>43.26</v>
      </c>
      <c r="AF82">
        <v>7.21</v>
      </c>
      <c r="AG82">
        <v>32</v>
      </c>
      <c r="AH82">
        <v>36.53</v>
      </c>
      <c r="AI82">
        <v>0</v>
      </c>
      <c r="AJ82">
        <v>72.099999999999994</v>
      </c>
      <c r="AK82">
        <v>48.06</v>
      </c>
      <c r="AL82">
        <v>0</v>
      </c>
      <c r="AM82">
        <v>4.5199999999999996</v>
      </c>
      <c r="AN82">
        <v>192.26</v>
      </c>
      <c r="AO82">
        <v>36.53</v>
      </c>
      <c r="AP82">
        <v>0</v>
      </c>
      <c r="AQ82">
        <v>13.46</v>
      </c>
      <c r="AR82">
        <v>48.06</v>
      </c>
      <c r="AS82">
        <v>38.450000000000003</v>
      </c>
      <c r="AT82">
        <v>32</v>
      </c>
    </row>
    <row r="83" spans="7:46">
      <c r="G83" t="s">
        <v>125</v>
      </c>
      <c r="H83" s="74">
        <v>0.62</v>
      </c>
      <c r="I83" s="47">
        <v>0</v>
      </c>
      <c r="J83" s="47">
        <v>4.5199999999999996</v>
      </c>
      <c r="K83" s="47">
        <v>154.29</v>
      </c>
      <c r="L83" s="47">
        <v>0</v>
      </c>
      <c r="M83" s="75">
        <v>0</v>
      </c>
      <c r="N83" s="74">
        <v>86.51</v>
      </c>
      <c r="O83" s="47">
        <v>264.36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0.62</v>
      </c>
      <c r="AD83">
        <v>17.3</v>
      </c>
      <c r="AE83">
        <v>43.26</v>
      </c>
      <c r="AF83">
        <v>7.21</v>
      </c>
      <c r="AG83">
        <v>32</v>
      </c>
      <c r="AH83">
        <v>36.53</v>
      </c>
      <c r="AI83">
        <v>0</v>
      </c>
      <c r="AJ83">
        <v>72.099999999999994</v>
      </c>
      <c r="AK83">
        <v>48.06</v>
      </c>
      <c r="AL83">
        <v>0</v>
      </c>
      <c r="AM83">
        <v>4.5199999999999996</v>
      </c>
      <c r="AN83">
        <v>144.19999999999999</v>
      </c>
      <c r="AO83">
        <v>36.53</v>
      </c>
      <c r="AP83">
        <v>0</v>
      </c>
      <c r="AQ83">
        <v>13.46</v>
      </c>
      <c r="AR83">
        <v>48.06</v>
      </c>
      <c r="AS83">
        <v>38.450000000000003</v>
      </c>
      <c r="AT83">
        <v>32</v>
      </c>
    </row>
    <row r="84" spans="7:46">
      <c r="G84" t="s">
        <v>126</v>
      </c>
      <c r="H84" s="74">
        <v>0.62</v>
      </c>
      <c r="I84" s="47">
        <v>0</v>
      </c>
      <c r="J84" s="47">
        <v>4.5199999999999996</v>
      </c>
      <c r="K84" s="47">
        <v>154.29</v>
      </c>
      <c r="L84" s="47">
        <v>0</v>
      </c>
      <c r="M84" s="75">
        <v>0</v>
      </c>
      <c r="N84" s="74">
        <v>86.51</v>
      </c>
      <c r="O84" s="47">
        <v>264.36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0.62</v>
      </c>
      <c r="AD84">
        <v>17.3</v>
      </c>
      <c r="AE84">
        <v>43.26</v>
      </c>
      <c r="AF84">
        <v>7.21</v>
      </c>
      <c r="AG84">
        <v>32</v>
      </c>
      <c r="AH84">
        <v>36.53</v>
      </c>
      <c r="AI84">
        <v>0</v>
      </c>
      <c r="AJ84">
        <v>72.099999999999994</v>
      </c>
      <c r="AK84">
        <v>48.06</v>
      </c>
      <c r="AL84">
        <v>0</v>
      </c>
      <c r="AM84">
        <v>4.5199999999999996</v>
      </c>
      <c r="AN84">
        <v>144.19999999999999</v>
      </c>
      <c r="AO84">
        <v>36.53</v>
      </c>
      <c r="AP84">
        <v>0</v>
      </c>
      <c r="AQ84">
        <v>13.46</v>
      </c>
      <c r="AR84">
        <v>48.06</v>
      </c>
      <c r="AS84">
        <v>38.450000000000003</v>
      </c>
      <c r="AT84">
        <v>32</v>
      </c>
    </row>
    <row r="85" spans="7:46">
      <c r="G85" t="s">
        <v>127</v>
      </c>
      <c r="H85" s="74">
        <v>0.62</v>
      </c>
      <c r="I85" s="47">
        <v>0</v>
      </c>
      <c r="J85" s="47">
        <v>4.5199999999999996</v>
      </c>
      <c r="K85" s="47">
        <v>154.29</v>
      </c>
      <c r="L85" s="47">
        <v>0</v>
      </c>
      <c r="M85" s="75">
        <v>0</v>
      </c>
      <c r="N85" s="74">
        <v>86.51</v>
      </c>
      <c r="O85" s="47">
        <v>264.36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0.62</v>
      </c>
      <c r="AD85">
        <v>17.3</v>
      </c>
      <c r="AE85">
        <v>43.26</v>
      </c>
      <c r="AF85">
        <v>7.21</v>
      </c>
      <c r="AG85">
        <v>32</v>
      </c>
      <c r="AH85">
        <v>36.53</v>
      </c>
      <c r="AI85">
        <v>0</v>
      </c>
      <c r="AJ85">
        <v>72.099999999999994</v>
      </c>
      <c r="AK85">
        <v>48.06</v>
      </c>
      <c r="AL85">
        <v>0</v>
      </c>
      <c r="AM85">
        <v>4.5199999999999996</v>
      </c>
      <c r="AN85">
        <v>144.19999999999999</v>
      </c>
      <c r="AO85">
        <v>36.53</v>
      </c>
      <c r="AP85">
        <v>0</v>
      </c>
      <c r="AQ85">
        <v>13.46</v>
      </c>
      <c r="AR85">
        <v>48.06</v>
      </c>
      <c r="AS85">
        <v>38.450000000000003</v>
      </c>
      <c r="AT85">
        <v>32</v>
      </c>
    </row>
    <row r="86" spans="7:46">
      <c r="G86" t="s">
        <v>128</v>
      </c>
      <c r="H86" s="74">
        <v>0.62</v>
      </c>
      <c r="I86" s="47">
        <v>0</v>
      </c>
      <c r="J86" s="47">
        <v>4.5199999999999996</v>
      </c>
      <c r="K86" s="47">
        <v>154.29</v>
      </c>
      <c r="L86" s="47">
        <v>0</v>
      </c>
      <c r="M86" s="75">
        <v>0</v>
      </c>
      <c r="N86" s="74">
        <v>86.51</v>
      </c>
      <c r="O86" s="47">
        <v>264.36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0.62</v>
      </c>
      <c r="AD86">
        <v>17.3</v>
      </c>
      <c r="AE86">
        <v>43.26</v>
      </c>
      <c r="AF86">
        <v>7.21</v>
      </c>
      <c r="AG86">
        <v>32</v>
      </c>
      <c r="AH86">
        <v>36.53</v>
      </c>
      <c r="AI86">
        <v>0</v>
      </c>
      <c r="AJ86">
        <v>72.099999999999994</v>
      </c>
      <c r="AK86">
        <v>48.06</v>
      </c>
      <c r="AL86">
        <v>0</v>
      </c>
      <c r="AM86">
        <v>4.5199999999999996</v>
      </c>
      <c r="AN86">
        <v>144.19999999999999</v>
      </c>
      <c r="AO86">
        <v>36.53</v>
      </c>
      <c r="AP86">
        <v>0</v>
      </c>
      <c r="AQ86">
        <v>13.46</v>
      </c>
      <c r="AR86">
        <v>48.06</v>
      </c>
      <c r="AS86">
        <v>38.450000000000003</v>
      </c>
      <c r="AT86">
        <v>32</v>
      </c>
    </row>
    <row r="87" spans="7:46">
      <c r="G87" t="s">
        <v>129</v>
      </c>
      <c r="H87" s="74">
        <v>0.57999999999999996</v>
      </c>
      <c r="I87" s="47">
        <v>0</v>
      </c>
      <c r="J87" s="47">
        <v>4.5199999999999996</v>
      </c>
      <c r="K87" s="47">
        <v>102.37</v>
      </c>
      <c r="L87" s="47">
        <v>0</v>
      </c>
      <c r="M87" s="75">
        <v>0</v>
      </c>
      <c r="N87" s="74">
        <v>86.51</v>
      </c>
      <c r="O87" s="47">
        <v>264.36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0.57999999999999996</v>
      </c>
      <c r="AD87">
        <v>17.3</v>
      </c>
      <c r="AE87">
        <v>23.07</v>
      </c>
      <c r="AF87">
        <v>7.21</v>
      </c>
      <c r="AG87">
        <v>32</v>
      </c>
      <c r="AH87">
        <v>23.07</v>
      </c>
      <c r="AI87">
        <v>0</v>
      </c>
      <c r="AJ87">
        <v>72.099999999999994</v>
      </c>
      <c r="AK87">
        <v>48.06</v>
      </c>
      <c r="AL87">
        <v>0</v>
      </c>
      <c r="AM87">
        <v>4.5199999999999996</v>
      </c>
      <c r="AN87">
        <v>144.19999999999999</v>
      </c>
      <c r="AO87">
        <v>23.07</v>
      </c>
      <c r="AP87">
        <v>0</v>
      </c>
      <c r="AQ87">
        <v>8.65</v>
      </c>
      <c r="AR87">
        <v>48.06</v>
      </c>
      <c r="AS87">
        <v>38.450000000000003</v>
      </c>
      <c r="AT87">
        <v>32</v>
      </c>
    </row>
    <row r="88" spans="7:46">
      <c r="G88" t="s">
        <v>130</v>
      </c>
      <c r="H88" s="74">
        <v>0.57999999999999996</v>
      </c>
      <c r="I88" s="47">
        <v>0</v>
      </c>
      <c r="J88" s="47">
        <v>4.5199999999999996</v>
      </c>
      <c r="K88" s="47">
        <v>102.37</v>
      </c>
      <c r="L88" s="47">
        <v>0</v>
      </c>
      <c r="M88" s="75">
        <v>0</v>
      </c>
      <c r="N88" s="74">
        <v>86.51</v>
      </c>
      <c r="O88" s="47">
        <v>264.36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0.57999999999999996</v>
      </c>
      <c r="AD88">
        <v>17.3</v>
      </c>
      <c r="AE88">
        <v>23.07</v>
      </c>
      <c r="AF88">
        <v>7.21</v>
      </c>
      <c r="AG88">
        <v>32</v>
      </c>
      <c r="AH88">
        <v>23.07</v>
      </c>
      <c r="AI88">
        <v>0</v>
      </c>
      <c r="AJ88">
        <v>72.099999999999994</v>
      </c>
      <c r="AK88">
        <v>48.06</v>
      </c>
      <c r="AL88">
        <v>0</v>
      </c>
      <c r="AM88">
        <v>4.5199999999999996</v>
      </c>
      <c r="AN88">
        <v>144.19999999999999</v>
      </c>
      <c r="AO88">
        <v>23.07</v>
      </c>
      <c r="AP88">
        <v>0</v>
      </c>
      <c r="AQ88">
        <v>8.65</v>
      </c>
      <c r="AR88">
        <v>48.06</v>
      </c>
      <c r="AS88">
        <v>38.450000000000003</v>
      </c>
      <c r="AT88">
        <v>32</v>
      </c>
    </row>
    <row r="89" spans="7:46">
      <c r="G89" t="s">
        <v>131</v>
      </c>
      <c r="H89" s="74">
        <v>0.57999999999999996</v>
      </c>
      <c r="I89" s="47">
        <v>0</v>
      </c>
      <c r="J89" s="47">
        <v>4.5199999999999996</v>
      </c>
      <c r="K89" s="47">
        <v>102.37</v>
      </c>
      <c r="L89" s="47">
        <v>0</v>
      </c>
      <c r="M89" s="75">
        <v>0</v>
      </c>
      <c r="N89" s="74">
        <v>86.51</v>
      </c>
      <c r="O89" s="47">
        <v>264.36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0.57999999999999996</v>
      </c>
      <c r="AD89">
        <v>17.3</v>
      </c>
      <c r="AE89">
        <v>23.07</v>
      </c>
      <c r="AF89">
        <v>7.21</v>
      </c>
      <c r="AG89">
        <v>25.25</v>
      </c>
      <c r="AH89">
        <v>23.07</v>
      </c>
      <c r="AI89">
        <v>0</v>
      </c>
      <c r="AJ89">
        <v>72.099999999999994</v>
      </c>
      <c r="AK89">
        <v>48.06</v>
      </c>
      <c r="AL89">
        <v>0</v>
      </c>
      <c r="AM89">
        <v>4.5199999999999996</v>
      </c>
      <c r="AN89">
        <v>144.19999999999999</v>
      </c>
      <c r="AO89">
        <v>23.07</v>
      </c>
      <c r="AP89">
        <v>0</v>
      </c>
      <c r="AQ89">
        <v>8.65</v>
      </c>
      <c r="AR89">
        <v>48.06</v>
      </c>
      <c r="AS89">
        <v>38.450000000000003</v>
      </c>
      <c r="AT89">
        <v>32</v>
      </c>
    </row>
    <row r="90" spans="7:46">
      <c r="G90" t="s">
        <v>132</v>
      </c>
      <c r="H90" s="74">
        <v>0.57999999999999996</v>
      </c>
      <c r="I90" s="47">
        <v>0</v>
      </c>
      <c r="J90" s="47">
        <v>4.5199999999999996</v>
      </c>
      <c r="K90" s="47">
        <v>102.37</v>
      </c>
      <c r="L90" s="47">
        <v>0</v>
      </c>
      <c r="M90" s="75">
        <v>0</v>
      </c>
      <c r="N90" s="74">
        <v>86.51</v>
      </c>
      <c r="O90" s="47">
        <v>264.36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0.57999999999999996</v>
      </c>
      <c r="AD90">
        <v>17.3</v>
      </c>
      <c r="AE90">
        <v>23.07</v>
      </c>
      <c r="AF90">
        <v>7.21</v>
      </c>
      <c r="AG90">
        <v>25.25</v>
      </c>
      <c r="AH90">
        <v>23.07</v>
      </c>
      <c r="AI90">
        <v>0</v>
      </c>
      <c r="AJ90">
        <v>72.099999999999994</v>
      </c>
      <c r="AK90">
        <v>48.06</v>
      </c>
      <c r="AL90">
        <v>0</v>
      </c>
      <c r="AM90">
        <v>4.5199999999999996</v>
      </c>
      <c r="AN90">
        <v>144.19999999999999</v>
      </c>
      <c r="AO90">
        <v>23.07</v>
      </c>
      <c r="AP90">
        <v>0</v>
      </c>
      <c r="AQ90">
        <v>8.65</v>
      </c>
      <c r="AR90">
        <v>48.06</v>
      </c>
      <c r="AS90">
        <v>38.450000000000003</v>
      </c>
      <c r="AT90">
        <v>32</v>
      </c>
    </row>
    <row r="91" spans="7:46">
      <c r="G91" t="s">
        <v>133</v>
      </c>
      <c r="H91" s="74">
        <v>0.53</v>
      </c>
      <c r="I91" s="47">
        <v>0</v>
      </c>
      <c r="J91" s="47">
        <v>4.5199999999999996</v>
      </c>
      <c r="K91" s="47">
        <v>102.37</v>
      </c>
      <c r="L91" s="47">
        <v>0</v>
      </c>
      <c r="M91" s="75">
        <v>0</v>
      </c>
      <c r="N91" s="74">
        <v>132.23000000000002</v>
      </c>
      <c r="O91" s="47">
        <v>279.59999999999997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0.53</v>
      </c>
      <c r="AD91">
        <v>17.3</v>
      </c>
      <c r="AE91">
        <v>23.07</v>
      </c>
      <c r="AF91">
        <v>7.21</v>
      </c>
      <c r="AG91">
        <v>25.25</v>
      </c>
      <c r="AH91">
        <v>23.07</v>
      </c>
      <c r="AI91">
        <v>15.24</v>
      </c>
      <c r="AJ91">
        <v>72.099999999999994</v>
      </c>
      <c r="AK91">
        <v>48.06</v>
      </c>
      <c r="AL91">
        <v>45.72</v>
      </c>
      <c r="AM91">
        <v>4.5199999999999996</v>
      </c>
      <c r="AN91">
        <v>144.19999999999999</v>
      </c>
      <c r="AO91">
        <v>23.07</v>
      </c>
      <c r="AP91">
        <v>0</v>
      </c>
      <c r="AQ91">
        <v>8.65</v>
      </c>
      <c r="AR91">
        <v>48.06</v>
      </c>
      <c r="AS91">
        <v>38.450000000000003</v>
      </c>
      <c r="AT91">
        <v>32</v>
      </c>
    </row>
    <row r="92" spans="7:46">
      <c r="G92" t="s">
        <v>134</v>
      </c>
      <c r="H92" s="74">
        <v>0.53</v>
      </c>
      <c r="I92" s="47">
        <v>0</v>
      </c>
      <c r="J92" s="47">
        <v>4.5199999999999996</v>
      </c>
      <c r="K92" s="47">
        <v>102.37</v>
      </c>
      <c r="L92" s="47">
        <v>0</v>
      </c>
      <c r="M92" s="75">
        <v>0</v>
      </c>
      <c r="N92" s="74">
        <v>132.23000000000002</v>
      </c>
      <c r="O92" s="47">
        <v>279.59999999999997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0.53</v>
      </c>
      <c r="AD92">
        <v>17.3</v>
      </c>
      <c r="AE92">
        <v>23.07</v>
      </c>
      <c r="AF92">
        <v>7.21</v>
      </c>
      <c r="AG92">
        <v>25.25</v>
      </c>
      <c r="AH92">
        <v>23.07</v>
      </c>
      <c r="AI92">
        <v>15.24</v>
      </c>
      <c r="AJ92">
        <v>72.099999999999994</v>
      </c>
      <c r="AK92">
        <v>48.06</v>
      </c>
      <c r="AL92">
        <v>45.72</v>
      </c>
      <c r="AM92">
        <v>4.5199999999999996</v>
      </c>
      <c r="AN92">
        <v>144.19999999999999</v>
      </c>
      <c r="AO92">
        <v>23.07</v>
      </c>
      <c r="AP92">
        <v>0</v>
      </c>
      <c r="AQ92">
        <v>8.65</v>
      </c>
      <c r="AR92">
        <v>48.06</v>
      </c>
      <c r="AS92">
        <v>38.450000000000003</v>
      </c>
      <c r="AT92">
        <v>32</v>
      </c>
    </row>
    <row r="93" spans="7:46">
      <c r="G93" t="s">
        <v>135</v>
      </c>
      <c r="H93" s="74">
        <v>0.53</v>
      </c>
      <c r="I93" s="47">
        <v>0</v>
      </c>
      <c r="J93" s="47">
        <v>4.5199999999999996</v>
      </c>
      <c r="K93" s="47">
        <v>102.37</v>
      </c>
      <c r="L93" s="47">
        <v>0</v>
      </c>
      <c r="M93" s="75">
        <v>0</v>
      </c>
      <c r="N93" s="74">
        <v>132.23000000000002</v>
      </c>
      <c r="O93" s="47">
        <v>279.59999999999997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0.53</v>
      </c>
      <c r="AD93">
        <v>17.3</v>
      </c>
      <c r="AE93">
        <v>23.07</v>
      </c>
      <c r="AF93">
        <v>7.21</v>
      </c>
      <c r="AG93">
        <v>25.25</v>
      </c>
      <c r="AH93">
        <v>23.07</v>
      </c>
      <c r="AI93">
        <v>15.24</v>
      </c>
      <c r="AJ93">
        <v>72.099999999999994</v>
      </c>
      <c r="AK93">
        <v>48.06</v>
      </c>
      <c r="AL93">
        <v>45.72</v>
      </c>
      <c r="AM93">
        <v>4.5199999999999996</v>
      </c>
      <c r="AN93">
        <v>144.19999999999999</v>
      </c>
      <c r="AO93">
        <v>23.07</v>
      </c>
      <c r="AP93">
        <v>0</v>
      </c>
      <c r="AQ93">
        <v>8.65</v>
      </c>
      <c r="AR93">
        <v>48.06</v>
      </c>
      <c r="AS93">
        <v>38.450000000000003</v>
      </c>
      <c r="AT93">
        <v>32</v>
      </c>
    </row>
    <row r="94" spans="7:46">
      <c r="G94" t="s">
        <v>136</v>
      </c>
      <c r="H94" s="74">
        <v>0.53</v>
      </c>
      <c r="I94" s="47">
        <v>0</v>
      </c>
      <c r="J94" s="47">
        <v>4.5199999999999996</v>
      </c>
      <c r="K94" s="47">
        <v>102.37</v>
      </c>
      <c r="L94" s="47">
        <v>0</v>
      </c>
      <c r="M94" s="75">
        <v>0</v>
      </c>
      <c r="N94" s="74">
        <v>132.23000000000002</v>
      </c>
      <c r="O94" s="47">
        <v>279.59999999999997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0.53</v>
      </c>
      <c r="AD94">
        <v>17.3</v>
      </c>
      <c r="AE94">
        <v>23.07</v>
      </c>
      <c r="AF94">
        <v>7.21</v>
      </c>
      <c r="AG94">
        <v>25.25</v>
      </c>
      <c r="AH94">
        <v>23.07</v>
      </c>
      <c r="AI94">
        <v>15.24</v>
      </c>
      <c r="AJ94">
        <v>72.099999999999994</v>
      </c>
      <c r="AK94">
        <v>48.06</v>
      </c>
      <c r="AL94">
        <v>45.72</v>
      </c>
      <c r="AM94">
        <v>4.5199999999999996</v>
      </c>
      <c r="AN94">
        <v>144.19999999999999</v>
      </c>
      <c r="AO94">
        <v>23.07</v>
      </c>
      <c r="AP94">
        <v>0</v>
      </c>
      <c r="AQ94">
        <v>8.65</v>
      </c>
      <c r="AR94">
        <v>48.06</v>
      </c>
      <c r="AS94">
        <v>38.450000000000003</v>
      </c>
      <c r="AT94">
        <v>32</v>
      </c>
    </row>
    <row r="95" spans="7:46">
      <c r="G95" t="s">
        <v>137</v>
      </c>
      <c r="H95" s="74">
        <v>0.48</v>
      </c>
      <c r="I95" s="47">
        <v>0</v>
      </c>
      <c r="J95" s="47">
        <v>4.5199999999999996</v>
      </c>
      <c r="K95" s="47">
        <v>102.37</v>
      </c>
      <c r="L95" s="47">
        <v>0</v>
      </c>
      <c r="M95" s="75">
        <v>0</v>
      </c>
      <c r="N95" s="74">
        <v>132.23000000000002</v>
      </c>
      <c r="O95" s="47">
        <v>279.59999999999997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0.48</v>
      </c>
      <c r="AD95">
        <v>17.3</v>
      </c>
      <c r="AE95">
        <v>23.07</v>
      </c>
      <c r="AF95">
        <v>7.21</v>
      </c>
      <c r="AG95">
        <v>25.25</v>
      </c>
      <c r="AH95">
        <v>23.07</v>
      </c>
      <c r="AI95">
        <v>15.24</v>
      </c>
      <c r="AJ95">
        <v>72.099999999999994</v>
      </c>
      <c r="AK95">
        <v>48.06</v>
      </c>
      <c r="AL95">
        <v>45.72</v>
      </c>
      <c r="AM95">
        <v>4.5199999999999996</v>
      </c>
      <c r="AN95">
        <v>144.19999999999999</v>
      </c>
      <c r="AO95">
        <v>23.07</v>
      </c>
      <c r="AP95">
        <v>0</v>
      </c>
      <c r="AQ95">
        <v>8.65</v>
      </c>
      <c r="AR95">
        <v>48.06</v>
      </c>
      <c r="AS95">
        <v>38.450000000000003</v>
      </c>
      <c r="AT95">
        <v>32</v>
      </c>
    </row>
    <row r="96" spans="7:46">
      <c r="G96" t="s">
        <v>138</v>
      </c>
      <c r="H96" s="74">
        <v>0.48</v>
      </c>
      <c r="I96" s="47">
        <v>0</v>
      </c>
      <c r="J96" s="47">
        <v>4.5199999999999996</v>
      </c>
      <c r="K96" s="47">
        <v>102.37</v>
      </c>
      <c r="L96" s="47">
        <v>0</v>
      </c>
      <c r="M96" s="75">
        <v>0</v>
      </c>
      <c r="N96" s="74">
        <v>132.23000000000002</v>
      </c>
      <c r="O96" s="47">
        <v>279.59999999999997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0.48</v>
      </c>
      <c r="AD96">
        <v>17.3</v>
      </c>
      <c r="AE96">
        <v>23.07</v>
      </c>
      <c r="AF96">
        <v>7.21</v>
      </c>
      <c r="AG96">
        <v>25.25</v>
      </c>
      <c r="AH96">
        <v>23.07</v>
      </c>
      <c r="AI96">
        <v>15.24</v>
      </c>
      <c r="AJ96">
        <v>72.099999999999994</v>
      </c>
      <c r="AK96">
        <v>48.06</v>
      </c>
      <c r="AL96">
        <v>45.72</v>
      </c>
      <c r="AM96">
        <v>4.5199999999999996</v>
      </c>
      <c r="AN96">
        <v>144.19999999999999</v>
      </c>
      <c r="AO96">
        <v>23.07</v>
      </c>
      <c r="AP96">
        <v>0</v>
      </c>
      <c r="AQ96">
        <v>8.65</v>
      </c>
      <c r="AR96">
        <v>48.06</v>
      </c>
      <c r="AS96">
        <v>38.450000000000003</v>
      </c>
      <c r="AT96">
        <v>32</v>
      </c>
    </row>
    <row r="97" spans="1:133">
      <c r="G97" t="s">
        <v>139</v>
      </c>
      <c r="H97" s="74">
        <v>0.48</v>
      </c>
      <c r="I97" s="47">
        <v>0</v>
      </c>
      <c r="J97" s="47">
        <v>4.5199999999999996</v>
      </c>
      <c r="K97" s="47">
        <v>102.37</v>
      </c>
      <c r="L97" s="47">
        <v>0</v>
      </c>
      <c r="M97" s="75">
        <v>0</v>
      </c>
      <c r="N97" s="74">
        <v>132.23000000000002</v>
      </c>
      <c r="O97" s="47">
        <v>279.59999999999997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0.48</v>
      </c>
      <c r="AD97">
        <v>17.3</v>
      </c>
      <c r="AE97">
        <v>23.07</v>
      </c>
      <c r="AF97">
        <v>7.21</v>
      </c>
      <c r="AG97">
        <v>25.25</v>
      </c>
      <c r="AH97">
        <v>23.07</v>
      </c>
      <c r="AI97">
        <v>15.24</v>
      </c>
      <c r="AJ97">
        <v>72.099999999999994</v>
      </c>
      <c r="AK97">
        <v>48.06</v>
      </c>
      <c r="AL97">
        <v>45.72</v>
      </c>
      <c r="AM97">
        <v>4.5199999999999996</v>
      </c>
      <c r="AN97">
        <v>144.19999999999999</v>
      </c>
      <c r="AO97">
        <v>23.07</v>
      </c>
      <c r="AP97">
        <v>0</v>
      </c>
      <c r="AQ97">
        <v>8.65</v>
      </c>
      <c r="AR97">
        <v>48.06</v>
      </c>
      <c r="AS97">
        <v>38.450000000000003</v>
      </c>
      <c r="AT97">
        <v>32</v>
      </c>
    </row>
    <row r="98" spans="1:133">
      <c r="G98" t="s">
        <v>140</v>
      </c>
      <c r="H98" s="74">
        <v>0.48</v>
      </c>
      <c r="I98" s="47">
        <v>0</v>
      </c>
      <c r="J98" s="47">
        <v>4.5199999999999996</v>
      </c>
      <c r="K98" s="47">
        <v>102.37</v>
      </c>
      <c r="L98" s="47">
        <v>0</v>
      </c>
      <c r="M98" s="75">
        <v>0</v>
      </c>
      <c r="N98" s="74">
        <v>132.23000000000002</v>
      </c>
      <c r="O98" s="47">
        <v>279.59999999999997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0.48</v>
      </c>
      <c r="AD98">
        <v>17.3</v>
      </c>
      <c r="AE98">
        <v>23.07</v>
      </c>
      <c r="AF98">
        <v>7.21</v>
      </c>
      <c r="AG98">
        <v>25.25</v>
      </c>
      <c r="AH98">
        <v>23.07</v>
      </c>
      <c r="AI98">
        <v>15.24</v>
      </c>
      <c r="AJ98">
        <v>72.099999999999994</v>
      </c>
      <c r="AK98">
        <v>48.06</v>
      </c>
      <c r="AL98">
        <v>45.72</v>
      </c>
      <c r="AM98">
        <v>4.5199999999999996</v>
      </c>
      <c r="AN98">
        <v>144.19999999999999</v>
      </c>
      <c r="AO98">
        <v>23.07</v>
      </c>
      <c r="AP98">
        <v>0</v>
      </c>
      <c r="AQ98">
        <v>8.65</v>
      </c>
      <c r="AR98">
        <v>48.06</v>
      </c>
      <c r="AS98">
        <v>38.450000000000003</v>
      </c>
      <c r="AT98">
        <v>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0.52957749999999992</v>
      </c>
      <c r="K99" s="70">
        <f t="shared" si="1"/>
        <v>3.1964950000000045</v>
      </c>
      <c r="L99" s="70">
        <f t="shared" si="1"/>
        <v>0</v>
      </c>
      <c r="M99" s="70">
        <f t="shared" si="1"/>
        <v>0</v>
      </c>
      <c r="N99" s="69">
        <f t="shared" si="1"/>
        <v>0.88482000000000038</v>
      </c>
      <c r="O99" s="70">
        <f t="shared" si="1"/>
        <v>3.0779700000000032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6.0514999999999992E-2</v>
      </c>
      <c r="X99">
        <f t="shared" si="1"/>
        <v>0.28970000000000012</v>
      </c>
      <c r="Y99">
        <f t="shared" si="1"/>
        <v>2.397499999999999E-3</v>
      </c>
      <c r="Z99">
        <f t="shared" si="1"/>
        <v>1.4950000000000002E-3</v>
      </c>
      <c r="AA99">
        <f t="shared" si="1"/>
        <v>0.4512024999999999</v>
      </c>
      <c r="AB99">
        <f t="shared" si="1"/>
        <v>3.2950000000000006E-3</v>
      </c>
      <c r="AC99">
        <f t="shared" si="1"/>
        <v>1.4369999999999997E-2</v>
      </c>
      <c r="AD99">
        <f t="shared" si="1"/>
        <v>0.41519999999999929</v>
      </c>
      <c r="AE99">
        <f t="shared" si="1"/>
        <v>0.70510500000000054</v>
      </c>
      <c r="AF99">
        <f t="shared" si="1"/>
        <v>0.17304000000000005</v>
      </c>
      <c r="AG99">
        <f t="shared" si="1"/>
        <v>0.66400249999999994</v>
      </c>
      <c r="AH99">
        <f t="shared" si="1"/>
        <v>0.65463000000000038</v>
      </c>
      <c r="AI99">
        <f t="shared" si="1"/>
        <v>0.12192000000000004</v>
      </c>
      <c r="AJ99">
        <f t="shared" si="1"/>
        <v>1.7304000000000028</v>
      </c>
      <c r="AK99">
        <f t="shared" si="1"/>
        <v>0.26432999999999984</v>
      </c>
      <c r="AL99">
        <f t="shared" si="1"/>
        <v>0.36576000000000014</v>
      </c>
      <c r="AM99">
        <f t="shared" si="1"/>
        <v>7.8374999999999945E-2</v>
      </c>
      <c r="AN99">
        <f t="shared" si="1"/>
        <v>0.96131999999999951</v>
      </c>
      <c r="AO99">
        <f t="shared" si="1"/>
        <v>0.65463000000000038</v>
      </c>
      <c r="AP99">
        <f t="shared" si="1"/>
        <v>0</v>
      </c>
      <c r="AQ99">
        <f t="shared" si="1"/>
        <v>0.24367499999999992</v>
      </c>
      <c r="AR99">
        <f t="shared" si="1"/>
        <v>0.28835999999999984</v>
      </c>
      <c r="AS99">
        <f t="shared" si="1"/>
        <v>0.2307000000000001</v>
      </c>
      <c r="AT99">
        <f t="shared" si="1"/>
        <v>0.71836500000000003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562</v>
      </c>
      <c r="AE100" t="s">
        <v>564</v>
      </c>
      <c r="AF100" t="s">
        <v>566</v>
      </c>
      <c r="AG100" t="s">
        <v>568</v>
      </c>
      <c r="AH100" t="s">
        <v>570</v>
      </c>
      <c r="AI100" t="s">
        <v>572</v>
      </c>
      <c r="AJ100" t="s">
        <v>574</v>
      </c>
      <c r="AK100" t="s">
        <v>575</v>
      </c>
      <c r="AL100" t="s">
        <v>576</v>
      </c>
      <c r="AM100" t="s">
        <v>578</v>
      </c>
      <c r="AN100" t="s">
        <v>580</v>
      </c>
      <c r="AO100" t="s">
        <v>581</v>
      </c>
      <c r="AP100" t="s">
        <v>583</v>
      </c>
      <c r="AQ100" t="s">
        <v>585</v>
      </c>
      <c r="AR100" t="s">
        <v>586</v>
      </c>
      <c r="AS100" t="s">
        <v>588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Z84" activePane="bottomRight" state="frozen"/>
      <selection sqref="A1:D35"/>
      <selection pane="topRight" sqref="A1:D35"/>
      <selection pane="bottomLeft" sqref="A1:D35"/>
      <selection pane="bottomRight" activeCell="W99" sqref="W99:AK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27.88</v>
      </c>
      <c r="J3" s="54">
        <v>49.02</v>
      </c>
      <c r="K3" s="54">
        <v>0</v>
      </c>
      <c r="L3" s="54">
        <v>9.42</v>
      </c>
      <c r="M3" s="73">
        <v>0</v>
      </c>
      <c r="N3" s="72">
        <v>-36</v>
      </c>
      <c r="O3" s="54">
        <v>0</v>
      </c>
      <c r="P3" s="54">
        <v>0</v>
      </c>
      <c r="Q3" s="54">
        <v>-40</v>
      </c>
      <c r="R3" s="54">
        <v>0</v>
      </c>
      <c r="S3" s="73">
        <v>0</v>
      </c>
      <c r="T3" t="s">
        <v>590</v>
      </c>
      <c r="U3" s="74">
        <v>-77.3</v>
      </c>
      <c r="V3" s="75">
        <v>86.32</v>
      </c>
      <c r="W3">
        <v>-36</v>
      </c>
      <c r="X3">
        <v>27.88</v>
      </c>
      <c r="Y3">
        <v>-1.3</v>
      </c>
      <c r="Z3">
        <v>9.42</v>
      </c>
      <c r="AA3">
        <v>-40</v>
      </c>
      <c r="AB3">
        <v>0</v>
      </c>
      <c r="AC3">
        <v>49.02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16.34</v>
      </c>
      <c r="J4" s="47">
        <v>44.23</v>
      </c>
      <c r="K4" s="47">
        <v>0</v>
      </c>
      <c r="L4" s="47">
        <v>9.32</v>
      </c>
      <c r="M4" s="75">
        <v>0</v>
      </c>
      <c r="N4" s="74">
        <v>-60</v>
      </c>
      <c r="O4" s="47">
        <v>0</v>
      </c>
      <c r="P4" s="47">
        <v>0</v>
      </c>
      <c r="Q4" s="47">
        <v>-40</v>
      </c>
      <c r="R4" s="47">
        <v>0</v>
      </c>
      <c r="S4" s="75">
        <v>0</v>
      </c>
      <c r="U4" s="74">
        <v>-101.3</v>
      </c>
      <c r="V4" s="75">
        <v>69.89</v>
      </c>
      <c r="W4">
        <v>-60</v>
      </c>
      <c r="X4">
        <v>16.34</v>
      </c>
      <c r="Y4">
        <v>-1.3</v>
      </c>
      <c r="Z4">
        <v>9.32</v>
      </c>
      <c r="AA4">
        <v>-40</v>
      </c>
      <c r="AB4">
        <v>0</v>
      </c>
      <c r="AC4">
        <v>44.23</v>
      </c>
    </row>
    <row r="5" spans="1:29">
      <c r="A5" s="113" t="s">
        <v>536</v>
      </c>
      <c r="G5" t="s">
        <v>47</v>
      </c>
      <c r="H5" s="74">
        <v>0</v>
      </c>
      <c r="I5" s="47">
        <v>6.73</v>
      </c>
      <c r="J5" s="47">
        <v>35.57</v>
      </c>
      <c r="K5" s="47">
        <v>0</v>
      </c>
      <c r="L5" s="47">
        <v>9.23</v>
      </c>
      <c r="M5" s="75">
        <v>0</v>
      </c>
      <c r="N5" s="74">
        <v>-64</v>
      </c>
      <c r="O5" s="47">
        <v>0</v>
      </c>
      <c r="P5" s="47">
        <v>0</v>
      </c>
      <c r="Q5" s="47">
        <v>-40</v>
      </c>
      <c r="R5" s="47">
        <v>0</v>
      </c>
      <c r="S5" s="75">
        <v>0</v>
      </c>
      <c r="U5" s="74">
        <v>-105.3</v>
      </c>
      <c r="V5" s="75">
        <v>51.53</v>
      </c>
      <c r="W5">
        <v>-64</v>
      </c>
      <c r="X5">
        <v>6.73</v>
      </c>
      <c r="Y5">
        <v>-1.3</v>
      </c>
      <c r="Z5">
        <v>9.23</v>
      </c>
      <c r="AA5">
        <v>-40</v>
      </c>
      <c r="AB5">
        <v>0</v>
      </c>
      <c r="AC5">
        <v>35.57</v>
      </c>
    </row>
    <row r="6" spans="1:29">
      <c r="A6" t="s">
        <v>537</v>
      </c>
      <c r="G6" t="s">
        <v>48</v>
      </c>
      <c r="H6" s="74">
        <v>0</v>
      </c>
      <c r="I6" s="47">
        <v>9.61</v>
      </c>
      <c r="J6" s="47">
        <v>41.34</v>
      </c>
      <c r="K6" s="47">
        <v>0</v>
      </c>
      <c r="L6" s="47">
        <v>9.1300000000000008</v>
      </c>
      <c r="M6" s="75">
        <v>0</v>
      </c>
      <c r="N6" s="74">
        <v>-65</v>
      </c>
      <c r="O6" s="47">
        <v>0</v>
      </c>
      <c r="P6" s="47">
        <v>0</v>
      </c>
      <c r="Q6" s="47">
        <v>-40</v>
      </c>
      <c r="R6" s="47">
        <v>0</v>
      </c>
      <c r="S6" s="75">
        <v>0</v>
      </c>
      <c r="U6" s="74">
        <v>-106.3</v>
      </c>
      <c r="V6" s="75">
        <v>60.08</v>
      </c>
      <c r="W6">
        <v>-65</v>
      </c>
      <c r="X6">
        <v>9.61</v>
      </c>
      <c r="Y6">
        <v>-1.3</v>
      </c>
      <c r="Z6">
        <v>9.1300000000000008</v>
      </c>
      <c r="AA6">
        <v>-40</v>
      </c>
      <c r="AB6">
        <v>0</v>
      </c>
      <c r="AC6">
        <v>41.34</v>
      </c>
    </row>
    <row r="7" spans="1:29">
      <c r="A7" t="s">
        <v>541</v>
      </c>
      <c r="G7" t="s">
        <v>49</v>
      </c>
      <c r="H7" s="74">
        <v>0</v>
      </c>
      <c r="I7" s="47">
        <v>15.38</v>
      </c>
      <c r="J7" s="47">
        <v>35.57</v>
      </c>
      <c r="K7" s="47">
        <v>0</v>
      </c>
      <c r="L7" s="47">
        <v>9.0399999999999991</v>
      </c>
      <c r="M7" s="75">
        <v>0</v>
      </c>
      <c r="N7" s="74">
        <v>-80</v>
      </c>
      <c r="O7" s="47">
        <v>0</v>
      </c>
      <c r="P7" s="47">
        <v>0</v>
      </c>
      <c r="Q7" s="47">
        <v>-40</v>
      </c>
      <c r="R7" s="47">
        <v>0</v>
      </c>
      <c r="S7" s="75">
        <v>0</v>
      </c>
      <c r="U7" s="74">
        <v>-121.3</v>
      </c>
      <c r="V7" s="75">
        <v>59.99</v>
      </c>
      <c r="W7">
        <v>-80</v>
      </c>
      <c r="X7">
        <v>15.38</v>
      </c>
      <c r="Y7">
        <v>-1.3</v>
      </c>
      <c r="Z7">
        <v>9.0399999999999991</v>
      </c>
      <c r="AA7">
        <v>-40</v>
      </c>
      <c r="AB7">
        <v>0</v>
      </c>
      <c r="AC7">
        <v>35.57</v>
      </c>
    </row>
    <row r="8" spans="1:29">
      <c r="A8" t="s">
        <v>542</v>
      </c>
      <c r="G8" t="s">
        <v>50</v>
      </c>
      <c r="H8" s="74">
        <v>0</v>
      </c>
      <c r="I8" s="47">
        <v>11.54</v>
      </c>
      <c r="J8" s="47">
        <v>35.56</v>
      </c>
      <c r="K8" s="47">
        <v>0</v>
      </c>
      <c r="L8" s="47">
        <v>8.94</v>
      </c>
      <c r="M8" s="75">
        <v>0</v>
      </c>
      <c r="N8" s="74">
        <v>-43</v>
      </c>
      <c r="O8" s="47">
        <v>0</v>
      </c>
      <c r="P8" s="47">
        <v>0</v>
      </c>
      <c r="Q8" s="47">
        <v>-40</v>
      </c>
      <c r="R8" s="47">
        <v>0</v>
      </c>
      <c r="S8" s="75">
        <v>0</v>
      </c>
      <c r="U8" s="74">
        <v>-84.3</v>
      </c>
      <c r="V8" s="75">
        <v>56.04</v>
      </c>
      <c r="W8">
        <v>-43</v>
      </c>
      <c r="X8">
        <v>11.54</v>
      </c>
      <c r="Y8">
        <v>-1.3</v>
      </c>
      <c r="Z8">
        <v>8.94</v>
      </c>
      <c r="AA8">
        <v>-40</v>
      </c>
      <c r="AB8">
        <v>0</v>
      </c>
      <c r="AC8">
        <v>35.56</v>
      </c>
    </row>
    <row r="9" spans="1:29">
      <c r="A9" t="s">
        <v>543</v>
      </c>
      <c r="G9" t="s">
        <v>51</v>
      </c>
      <c r="H9" s="74">
        <v>0</v>
      </c>
      <c r="I9" s="47">
        <v>29.8</v>
      </c>
      <c r="J9" s="47">
        <v>31.73</v>
      </c>
      <c r="K9" s="47">
        <v>0</v>
      </c>
      <c r="L9" s="47">
        <v>8.84</v>
      </c>
      <c r="M9" s="75">
        <v>0</v>
      </c>
      <c r="N9" s="74">
        <v>-41</v>
      </c>
      <c r="O9" s="47">
        <v>0</v>
      </c>
      <c r="P9" s="47">
        <v>0</v>
      </c>
      <c r="Q9" s="47">
        <v>-40</v>
      </c>
      <c r="R9" s="47">
        <v>0</v>
      </c>
      <c r="S9" s="75">
        <v>0</v>
      </c>
      <c r="U9" s="74">
        <v>-82.3</v>
      </c>
      <c r="V9" s="75">
        <v>70.37</v>
      </c>
      <c r="W9">
        <v>-41</v>
      </c>
      <c r="X9">
        <v>29.8</v>
      </c>
      <c r="Y9">
        <v>-1.3</v>
      </c>
      <c r="Z9">
        <v>8.84</v>
      </c>
      <c r="AA9">
        <v>-40</v>
      </c>
      <c r="AB9">
        <v>0</v>
      </c>
      <c r="AC9">
        <v>31.73</v>
      </c>
    </row>
    <row r="10" spans="1:29">
      <c r="G10" t="s">
        <v>52</v>
      </c>
      <c r="H10" s="74">
        <v>0</v>
      </c>
      <c r="I10" s="47">
        <v>31.72</v>
      </c>
      <c r="J10" s="47">
        <v>34.61</v>
      </c>
      <c r="K10" s="47">
        <v>0</v>
      </c>
      <c r="L10" s="47">
        <v>8.75</v>
      </c>
      <c r="M10" s="75">
        <v>0</v>
      </c>
      <c r="N10" s="74">
        <v>-42</v>
      </c>
      <c r="O10" s="47">
        <v>0</v>
      </c>
      <c r="P10" s="47">
        <v>0</v>
      </c>
      <c r="Q10" s="47">
        <v>-40</v>
      </c>
      <c r="R10" s="47">
        <v>0</v>
      </c>
      <c r="S10" s="75">
        <v>0</v>
      </c>
      <c r="U10" s="74">
        <v>-83.3</v>
      </c>
      <c r="V10" s="75">
        <v>75.08</v>
      </c>
      <c r="W10">
        <v>-42</v>
      </c>
      <c r="X10">
        <v>31.72</v>
      </c>
      <c r="Y10">
        <v>-1.3</v>
      </c>
      <c r="Z10">
        <v>8.75</v>
      </c>
      <c r="AA10">
        <v>-40</v>
      </c>
      <c r="AB10">
        <v>0</v>
      </c>
      <c r="AC10">
        <v>34.61</v>
      </c>
    </row>
    <row r="11" spans="1:29">
      <c r="G11" t="s">
        <v>53</v>
      </c>
      <c r="H11" s="74">
        <v>0</v>
      </c>
      <c r="I11" s="47">
        <v>30.76</v>
      </c>
      <c r="J11" s="47">
        <v>0</v>
      </c>
      <c r="K11" s="47">
        <v>0</v>
      </c>
      <c r="L11" s="47">
        <v>8.65</v>
      </c>
      <c r="M11" s="75">
        <v>0</v>
      </c>
      <c r="N11" s="74">
        <v>-48</v>
      </c>
      <c r="O11" s="47">
        <v>0</v>
      </c>
      <c r="P11" s="47">
        <v>-44</v>
      </c>
      <c r="Q11" s="47">
        <v>-45</v>
      </c>
      <c r="R11" s="47">
        <v>0</v>
      </c>
      <c r="S11" s="75">
        <v>0</v>
      </c>
      <c r="U11" s="74">
        <v>-138.5</v>
      </c>
      <c r="V11" s="75">
        <v>39.409999999999997</v>
      </c>
      <c r="W11">
        <v>-48</v>
      </c>
      <c r="X11">
        <v>30.76</v>
      </c>
      <c r="Y11">
        <v>-1.5</v>
      </c>
      <c r="Z11">
        <v>8.65</v>
      </c>
      <c r="AA11">
        <v>-45</v>
      </c>
      <c r="AB11">
        <v>0</v>
      </c>
      <c r="AC11">
        <v>-44</v>
      </c>
    </row>
    <row r="12" spans="1:29">
      <c r="G12" t="s">
        <v>54</v>
      </c>
      <c r="H12" s="74">
        <v>0</v>
      </c>
      <c r="I12" s="47">
        <v>6.73</v>
      </c>
      <c r="J12" s="47">
        <v>0</v>
      </c>
      <c r="K12" s="47">
        <v>0</v>
      </c>
      <c r="L12" s="47">
        <v>8.65</v>
      </c>
      <c r="M12" s="75">
        <v>0</v>
      </c>
      <c r="N12" s="74">
        <v>-47</v>
      </c>
      <c r="O12" s="47">
        <v>0</v>
      </c>
      <c r="P12" s="47">
        <v>-44</v>
      </c>
      <c r="Q12" s="47">
        <v>-45</v>
      </c>
      <c r="R12" s="47">
        <v>0</v>
      </c>
      <c r="S12" s="75">
        <v>0</v>
      </c>
      <c r="U12" s="74">
        <v>-137.5</v>
      </c>
      <c r="V12" s="75">
        <v>15.38</v>
      </c>
      <c r="W12">
        <v>-47</v>
      </c>
      <c r="X12">
        <v>6.73</v>
      </c>
      <c r="Y12">
        <v>-1.5</v>
      </c>
      <c r="Z12">
        <v>8.65</v>
      </c>
      <c r="AA12">
        <v>-45</v>
      </c>
      <c r="AB12">
        <v>0</v>
      </c>
      <c r="AC12">
        <v>-44</v>
      </c>
    </row>
    <row r="13" spans="1:29">
      <c r="G13" t="s">
        <v>55</v>
      </c>
      <c r="H13" s="74">
        <v>0</v>
      </c>
      <c r="I13" s="47">
        <v>30.76</v>
      </c>
      <c r="J13" s="47">
        <v>0</v>
      </c>
      <c r="K13" s="47">
        <v>0</v>
      </c>
      <c r="L13" s="47">
        <v>8.65</v>
      </c>
      <c r="M13" s="75">
        <v>0</v>
      </c>
      <c r="N13" s="74">
        <v>-7</v>
      </c>
      <c r="O13" s="47">
        <v>0</v>
      </c>
      <c r="P13" s="47">
        <v>-40</v>
      </c>
      <c r="Q13" s="47">
        <v>-45</v>
      </c>
      <c r="R13" s="47">
        <v>0</v>
      </c>
      <c r="S13" s="75">
        <v>0</v>
      </c>
      <c r="U13" s="74">
        <v>-93.5</v>
      </c>
      <c r="V13" s="75">
        <v>39.409999999999997</v>
      </c>
      <c r="W13">
        <v>-7</v>
      </c>
      <c r="X13">
        <v>30.76</v>
      </c>
      <c r="Y13">
        <v>-1.5</v>
      </c>
      <c r="Z13">
        <v>8.65</v>
      </c>
      <c r="AA13">
        <v>-45</v>
      </c>
      <c r="AB13">
        <v>0</v>
      </c>
      <c r="AC13">
        <v>-40</v>
      </c>
    </row>
    <row r="14" spans="1:29">
      <c r="G14" t="s">
        <v>56</v>
      </c>
      <c r="H14" s="74">
        <v>0</v>
      </c>
      <c r="I14" s="47">
        <v>18.27</v>
      </c>
      <c r="J14" s="47">
        <v>0</v>
      </c>
      <c r="K14" s="47">
        <v>0</v>
      </c>
      <c r="L14" s="47">
        <v>8.65</v>
      </c>
      <c r="M14" s="75">
        <v>0</v>
      </c>
      <c r="N14" s="74">
        <v>-6</v>
      </c>
      <c r="O14" s="47">
        <v>0</v>
      </c>
      <c r="P14" s="47">
        <v>-40</v>
      </c>
      <c r="Q14" s="47">
        <v>-45</v>
      </c>
      <c r="R14" s="47">
        <v>0</v>
      </c>
      <c r="S14" s="75">
        <v>0</v>
      </c>
      <c r="U14" s="74">
        <v>-92.5</v>
      </c>
      <c r="V14" s="75">
        <v>26.92</v>
      </c>
      <c r="W14">
        <v>-6</v>
      </c>
      <c r="X14">
        <v>18.27</v>
      </c>
      <c r="Y14">
        <v>-1.5</v>
      </c>
      <c r="Z14">
        <v>8.65</v>
      </c>
      <c r="AA14">
        <v>-45</v>
      </c>
      <c r="AB14">
        <v>0</v>
      </c>
      <c r="AC14">
        <v>-40</v>
      </c>
    </row>
    <row r="15" spans="1:29">
      <c r="G15" t="s">
        <v>57</v>
      </c>
      <c r="H15" s="74">
        <v>0</v>
      </c>
      <c r="I15" s="47">
        <v>22.11</v>
      </c>
      <c r="J15" s="47">
        <v>0</v>
      </c>
      <c r="K15" s="47">
        <v>0</v>
      </c>
      <c r="L15" s="47">
        <v>8.65</v>
      </c>
      <c r="M15" s="75">
        <v>0</v>
      </c>
      <c r="N15" s="74">
        <v>-6</v>
      </c>
      <c r="O15" s="47">
        <v>0</v>
      </c>
      <c r="P15" s="47">
        <v>-32</v>
      </c>
      <c r="Q15" s="47">
        <v>-45</v>
      </c>
      <c r="R15" s="47">
        <v>0</v>
      </c>
      <c r="S15" s="75">
        <v>0</v>
      </c>
      <c r="U15" s="74">
        <v>-84.5</v>
      </c>
      <c r="V15" s="75">
        <v>30.76</v>
      </c>
      <c r="W15">
        <v>-6</v>
      </c>
      <c r="X15">
        <v>22.11</v>
      </c>
      <c r="Y15">
        <v>-1.5</v>
      </c>
      <c r="Z15">
        <v>8.65</v>
      </c>
      <c r="AA15">
        <v>-45</v>
      </c>
      <c r="AB15">
        <v>0</v>
      </c>
      <c r="AC15">
        <v>-32</v>
      </c>
    </row>
    <row r="16" spans="1:29">
      <c r="G16" t="s">
        <v>58</v>
      </c>
      <c r="H16" s="74">
        <v>0</v>
      </c>
      <c r="I16" s="47">
        <v>20.190000000000001</v>
      </c>
      <c r="J16" s="47">
        <v>0</v>
      </c>
      <c r="K16" s="47">
        <v>0</v>
      </c>
      <c r="L16" s="47">
        <v>8.65</v>
      </c>
      <c r="M16" s="75">
        <v>0</v>
      </c>
      <c r="N16" s="74">
        <v>-6</v>
      </c>
      <c r="O16" s="47">
        <v>0</v>
      </c>
      <c r="P16" s="47">
        <v>-34</v>
      </c>
      <c r="Q16" s="47">
        <v>-45</v>
      </c>
      <c r="R16" s="47">
        <v>0</v>
      </c>
      <c r="S16" s="75">
        <v>0</v>
      </c>
      <c r="U16" s="74">
        <v>-86.5</v>
      </c>
      <c r="V16" s="75">
        <v>28.84</v>
      </c>
      <c r="W16">
        <v>-6</v>
      </c>
      <c r="X16">
        <v>20.190000000000001</v>
      </c>
      <c r="Y16">
        <v>-1.5</v>
      </c>
      <c r="Z16">
        <v>8.65</v>
      </c>
      <c r="AA16">
        <v>-45</v>
      </c>
      <c r="AB16">
        <v>0</v>
      </c>
      <c r="AC16">
        <v>-34</v>
      </c>
    </row>
    <row r="17" spans="7:29">
      <c r="G17" t="s">
        <v>59</v>
      </c>
      <c r="H17" s="74">
        <v>0</v>
      </c>
      <c r="I17" s="47">
        <v>25</v>
      </c>
      <c r="J17" s="47">
        <v>0</v>
      </c>
      <c r="K17" s="47">
        <v>0</v>
      </c>
      <c r="L17" s="47">
        <v>8.65</v>
      </c>
      <c r="M17" s="75">
        <v>0</v>
      </c>
      <c r="N17" s="74">
        <v>0</v>
      </c>
      <c r="O17" s="47">
        <v>0</v>
      </c>
      <c r="P17" s="47">
        <v>-32</v>
      </c>
      <c r="Q17" s="47">
        <v>-45</v>
      </c>
      <c r="R17" s="47">
        <v>0</v>
      </c>
      <c r="S17" s="75">
        <v>0</v>
      </c>
      <c r="U17" s="74">
        <v>-78.5</v>
      </c>
      <c r="V17" s="75">
        <v>33.65</v>
      </c>
      <c r="W17">
        <v>0</v>
      </c>
      <c r="X17">
        <v>25</v>
      </c>
      <c r="Y17">
        <v>-1.5</v>
      </c>
      <c r="Z17">
        <v>8.65</v>
      </c>
      <c r="AA17">
        <v>-45</v>
      </c>
      <c r="AB17">
        <v>0</v>
      </c>
      <c r="AC17">
        <v>-32</v>
      </c>
    </row>
    <row r="18" spans="7:29">
      <c r="G18" t="s">
        <v>60</v>
      </c>
      <c r="H18" s="74">
        <v>7.69</v>
      </c>
      <c r="I18" s="47">
        <v>25.96</v>
      </c>
      <c r="J18" s="47">
        <v>0</v>
      </c>
      <c r="K18" s="47">
        <v>0</v>
      </c>
      <c r="L18" s="47">
        <v>8.65</v>
      </c>
      <c r="M18" s="75">
        <v>0</v>
      </c>
      <c r="N18" s="74">
        <v>0</v>
      </c>
      <c r="O18" s="47">
        <v>0</v>
      </c>
      <c r="P18" s="47">
        <v>-26</v>
      </c>
      <c r="Q18" s="47">
        <v>-45</v>
      </c>
      <c r="R18" s="47">
        <v>0</v>
      </c>
      <c r="S18" s="75">
        <v>0</v>
      </c>
      <c r="U18" s="74">
        <v>-72.5</v>
      </c>
      <c r="V18" s="75">
        <v>42.3</v>
      </c>
      <c r="W18">
        <v>7.69</v>
      </c>
      <c r="X18">
        <v>25.96</v>
      </c>
      <c r="Y18">
        <v>-1.5</v>
      </c>
      <c r="Z18">
        <v>8.65</v>
      </c>
      <c r="AA18">
        <v>-45</v>
      </c>
      <c r="AB18">
        <v>0</v>
      </c>
      <c r="AC18">
        <v>-26</v>
      </c>
    </row>
    <row r="19" spans="7:29">
      <c r="G19" t="s">
        <v>61</v>
      </c>
      <c r="H19" s="74">
        <v>0</v>
      </c>
      <c r="I19" s="47">
        <v>23.07</v>
      </c>
      <c r="J19" s="47">
        <v>0</v>
      </c>
      <c r="K19" s="47">
        <v>0</v>
      </c>
      <c r="L19" s="47">
        <v>9.1300000000000008</v>
      </c>
      <c r="M19" s="75">
        <v>0</v>
      </c>
      <c r="N19" s="74">
        <v>0</v>
      </c>
      <c r="O19" s="47">
        <v>0</v>
      </c>
      <c r="P19" s="47">
        <v>-21</v>
      </c>
      <c r="Q19" s="47">
        <v>-45</v>
      </c>
      <c r="R19" s="47">
        <v>0</v>
      </c>
      <c r="S19" s="75">
        <v>0</v>
      </c>
      <c r="U19" s="74">
        <v>-67.5</v>
      </c>
      <c r="V19" s="75">
        <v>32.200000000000003</v>
      </c>
      <c r="W19">
        <v>0</v>
      </c>
      <c r="X19">
        <v>23.07</v>
      </c>
      <c r="Y19">
        <v>-1.5</v>
      </c>
      <c r="Z19">
        <v>9.1300000000000008</v>
      </c>
      <c r="AA19">
        <v>-45</v>
      </c>
      <c r="AB19">
        <v>0</v>
      </c>
      <c r="AC19">
        <v>-21</v>
      </c>
    </row>
    <row r="20" spans="7:29">
      <c r="G20" t="s">
        <v>62</v>
      </c>
      <c r="H20" s="74">
        <v>0</v>
      </c>
      <c r="I20" s="47">
        <v>23.07</v>
      </c>
      <c r="J20" s="47">
        <v>0</v>
      </c>
      <c r="K20" s="47">
        <v>0</v>
      </c>
      <c r="L20" s="47">
        <v>9.61</v>
      </c>
      <c r="M20" s="75">
        <v>0</v>
      </c>
      <c r="N20" s="74">
        <v>0</v>
      </c>
      <c r="O20" s="47">
        <v>0</v>
      </c>
      <c r="P20" s="47">
        <v>-113</v>
      </c>
      <c r="Q20" s="47">
        <v>-45</v>
      </c>
      <c r="R20" s="47">
        <v>0</v>
      </c>
      <c r="S20" s="75">
        <v>0</v>
      </c>
      <c r="U20" s="74">
        <v>-159.5</v>
      </c>
      <c r="V20" s="75">
        <v>32.68</v>
      </c>
      <c r="W20">
        <v>0</v>
      </c>
      <c r="X20">
        <v>23.07</v>
      </c>
      <c r="Y20">
        <v>-1.5</v>
      </c>
      <c r="Z20">
        <v>9.61</v>
      </c>
      <c r="AA20">
        <v>-45</v>
      </c>
      <c r="AB20">
        <v>0</v>
      </c>
      <c r="AC20">
        <v>-113</v>
      </c>
    </row>
    <row r="21" spans="7:29">
      <c r="G21" t="s">
        <v>63</v>
      </c>
      <c r="H21" s="74">
        <v>8.65</v>
      </c>
      <c r="I21" s="47">
        <v>40.380000000000003</v>
      </c>
      <c r="J21" s="47">
        <v>0</v>
      </c>
      <c r="K21" s="47">
        <v>0</v>
      </c>
      <c r="L21" s="47">
        <v>10.57</v>
      </c>
      <c r="M21" s="75">
        <v>0</v>
      </c>
      <c r="N21" s="74">
        <v>0</v>
      </c>
      <c r="O21" s="47">
        <v>0</v>
      </c>
      <c r="P21" s="47">
        <v>0</v>
      </c>
      <c r="Q21" s="47">
        <v>-45</v>
      </c>
      <c r="R21" s="47">
        <v>0</v>
      </c>
      <c r="S21" s="75">
        <v>0</v>
      </c>
      <c r="U21" s="74">
        <v>-46.5</v>
      </c>
      <c r="V21" s="75">
        <v>59.6</v>
      </c>
      <c r="W21">
        <v>8.65</v>
      </c>
      <c r="X21">
        <v>40.380000000000003</v>
      </c>
      <c r="Y21">
        <v>-1.5</v>
      </c>
      <c r="Z21">
        <v>10.57</v>
      </c>
      <c r="AA21">
        <v>-45</v>
      </c>
      <c r="AB21">
        <v>0</v>
      </c>
      <c r="AC21">
        <v>0</v>
      </c>
    </row>
    <row r="22" spans="7:29">
      <c r="G22" t="s">
        <v>64</v>
      </c>
      <c r="H22" s="74">
        <v>0</v>
      </c>
      <c r="I22" s="47">
        <v>34.6</v>
      </c>
      <c r="J22" s="47">
        <v>0</v>
      </c>
      <c r="K22" s="47">
        <v>0</v>
      </c>
      <c r="L22" s="47">
        <v>11.54</v>
      </c>
      <c r="M22" s="75">
        <v>0</v>
      </c>
      <c r="N22" s="74">
        <v>-45</v>
      </c>
      <c r="O22" s="47">
        <v>0</v>
      </c>
      <c r="P22" s="47">
        <v>0</v>
      </c>
      <c r="Q22" s="47">
        <v>-45</v>
      </c>
      <c r="R22" s="47">
        <v>0</v>
      </c>
      <c r="S22" s="75">
        <v>0</v>
      </c>
      <c r="U22" s="74">
        <v>-91.5</v>
      </c>
      <c r="V22" s="75">
        <v>46.14</v>
      </c>
      <c r="W22">
        <v>-45</v>
      </c>
      <c r="X22">
        <v>34.6</v>
      </c>
      <c r="Y22">
        <v>-1.5</v>
      </c>
      <c r="Z22">
        <v>11.54</v>
      </c>
      <c r="AA22">
        <v>-45</v>
      </c>
      <c r="AB22">
        <v>0</v>
      </c>
      <c r="AC22">
        <v>0</v>
      </c>
    </row>
    <row r="23" spans="7:29">
      <c r="G23" t="s">
        <v>65</v>
      </c>
      <c r="H23" s="74">
        <v>0</v>
      </c>
      <c r="I23" s="47">
        <v>14.42</v>
      </c>
      <c r="J23" s="47">
        <v>7.69</v>
      </c>
      <c r="K23" s="47">
        <v>0</v>
      </c>
      <c r="L23" s="47">
        <v>12.5</v>
      </c>
      <c r="M23" s="75">
        <v>0</v>
      </c>
      <c r="N23" s="74">
        <v>-43</v>
      </c>
      <c r="O23" s="47">
        <v>0</v>
      </c>
      <c r="P23" s="47">
        <v>0</v>
      </c>
      <c r="Q23" s="47">
        <v>-40</v>
      </c>
      <c r="R23" s="47">
        <v>0</v>
      </c>
      <c r="S23" s="75">
        <v>0</v>
      </c>
      <c r="U23" s="74">
        <v>-84.5</v>
      </c>
      <c r="V23" s="75">
        <v>34.61</v>
      </c>
      <c r="W23">
        <v>-43</v>
      </c>
      <c r="X23">
        <v>14.42</v>
      </c>
      <c r="Y23">
        <v>-1.5</v>
      </c>
      <c r="Z23">
        <v>12.5</v>
      </c>
      <c r="AA23">
        <v>-40</v>
      </c>
      <c r="AB23">
        <v>0</v>
      </c>
      <c r="AC23">
        <v>7.69</v>
      </c>
    </row>
    <row r="24" spans="7:29">
      <c r="G24" t="s">
        <v>66</v>
      </c>
      <c r="H24" s="74">
        <v>0</v>
      </c>
      <c r="I24" s="47">
        <v>9.61</v>
      </c>
      <c r="J24" s="47">
        <v>7.69</v>
      </c>
      <c r="K24" s="47">
        <v>0</v>
      </c>
      <c r="L24" s="47">
        <v>14.42</v>
      </c>
      <c r="M24" s="75">
        <v>0</v>
      </c>
      <c r="N24" s="74">
        <v>-33</v>
      </c>
      <c r="O24" s="47">
        <v>0</v>
      </c>
      <c r="P24" s="47">
        <v>0</v>
      </c>
      <c r="Q24" s="47">
        <v>-40</v>
      </c>
      <c r="R24" s="47">
        <v>0</v>
      </c>
      <c r="S24" s="75">
        <v>0</v>
      </c>
      <c r="U24" s="74">
        <v>-74.5</v>
      </c>
      <c r="V24" s="75">
        <v>31.72</v>
      </c>
      <c r="W24">
        <v>-33</v>
      </c>
      <c r="X24">
        <v>9.61</v>
      </c>
      <c r="Y24">
        <v>-1.5</v>
      </c>
      <c r="Z24">
        <v>14.42</v>
      </c>
      <c r="AA24">
        <v>-40</v>
      </c>
      <c r="AB24">
        <v>0</v>
      </c>
      <c r="AC24">
        <v>7.69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16.34</v>
      </c>
      <c r="M25" s="75">
        <v>0</v>
      </c>
      <c r="N25" s="74">
        <v>-10</v>
      </c>
      <c r="O25" s="47">
        <v>-21</v>
      </c>
      <c r="P25" s="47">
        <v>-37</v>
      </c>
      <c r="Q25" s="47">
        <v>-35</v>
      </c>
      <c r="R25" s="47">
        <v>0</v>
      </c>
      <c r="S25" s="75">
        <v>0</v>
      </c>
      <c r="U25" s="74">
        <v>-104.5</v>
      </c>
      <c r="V25" s="75">
        <v>16.34</v>
      </c>
      <c r="W25">
        <v>-10</v>
      </c>
      <c r="X25">
        <v>-21</v>
      </c>
      <c r="Y25">
        <v>-1.5</v>
      </c>
      <c r="Z25">
        <v>16.34</v>
      </c>
      <c r="AA25">
        <v>-35</v>
      </c>
      <c r="AB25">
        <v>0</v>
      </c>
      <c r="AC25">
        <v>-37</v>
      </c>
    </row>
    <row r="26" spans="7:29">
      <c r="G26" t="s">
        <v>68</v>
      </c>
      <c r="H26" s="74">
        <v>18.260000000000002</v>
      </c>
      <c r="I26" s="47">
        <v>0</v>
      </c>
      <c r="J26" s="47">
        <v>0</v>
      </c>
      <c r="K26" s="47">
        <v>0</v>
      </c>
      <c r="L26" s="47">
        <v>18.27</v>
      </c>
      <c r="M26" s="75">
        <v>0</v>
      </c>
      <c r="N26" s="74">
        <v>0</v>
      </c>
      <c r="O26" s="47">
        <v>-55</v>
      </c>
      <c r="P26" s="47">
        <v>-95</v>
      </c>
      <c r="Q26" s="47">
        <v>-35</v>
      </c>
      <c r="R26" s="47">
        <v>0</v>
      </c>
      <c r="S26" s="75">
        <v>0</v>
      </c>
      <c r="U26" s="74">
        <v>-186.5</v>
      </c>
      <c r="V26" s="75">
        <v>36.53</v>
      </c>
      <c r="W26">
        <v>18.260000000000002</v>
      </c>
      <c r="X26">
        <v>-55</v>
      </c>
      <c r="Y26">
        <v>-1.5</v>
      </c>
      <c r="Z26">
        <v>18.27</v>
      </c>
      <c r="AA26">
        <v>-35</v>
      </c>
      <c r="AB26">
        <v>0</v>
      </c>
      <c r="AC26">
        <v>-95</v>
      </c>
    </row>
    <row r="27" spans="7:29">
      <c r="G27" t="s">
        <v>69</v>
      </c>
      <c r="H27" s="74">
        <v>9.61</v>
      </c>
      <c r="I27" s="47">
        <v>0</v>
      </c>
      <c r="J27" s="47">
        <v>9.61</v>
      </c>
      <c r="K27" s="47">
        <v>0</v>
      </c>
      <c r="L27" s="47">
        <v>19.23</v>
      </c>
      <c r="M27" s="75">
        <v>0</v>
      </c>
      <c r="N27" s="74">
        <v>0</v>
      </c>
      <c r="O27" s="47">
        <v>-40</v>
      </c>
      <c r="P27" s="47">
        <v>0</v>
      </c>
      <c r="Q27" s="47">
        <v>-75</v>
      </c>
      <c r="R27" s="47">
        <v>0</v>
      </c>
      <c r="S27" s="75">
        <v>0</v>
      </c>
      <c r="U27" s="74">
        <v>-116.5</v>
      </c>
      <c r="V27" s="75">
        <v>38.450000000000003</v>
      </c>
      <c r="W27">
        <v>9.61</v>
      </c>
      <c r="X27">
        <v>-40</v>
      </c>
      <c r="Y27">
        <v>-1.5</v>
      </c>
      <c r="Z27">
        <v>19.23</v>
      </c>
      <c r="AA27">
        <v>-75</v>
      </c>
      <c r="AB27">
        <v>0</v>
      </c>
      <c r="AC27">
        <v>9.61</v>
      </c>
    </row>
    <row r="28" spans="7:29">
      <c r="G28" t="s">
        <v>70</v>
      </c>
      <c r="H28" s="74">
        <v>14.42</v>
      </c>
      <c r="I28" s="47">
        <v>0</v>
      </c>
      <c r="J28" s="47">
        <v>10.57</v>
      </c>
      <c r="K28" s="47">
        <v>0</v>
      </c>
      <c r="L28" s="47">
        <v>21.15</v>
      </c>
      <c r="M28" s="75">
        <v>0</v>
      </c>
      <c r="N28" s="74">
        <v>0</v>
      </c>
      <c r="O28" s="47">
        <v>-70</v>
      </c>
      <c r="P28" s="47">
        <v>0</v>
      </c>
      <c r="Q28" s="47">
        <v>-75</v>
      </c>
      <c r="R28" s="47">
        <v>0</v>
      </c>
      <c r="S28" s="75">
        <v>0</v>
      </c>
      <c r="U28" s="74">
        <v>-146.5</v>
      </c>
      <c r="V28" s="75">
        <v>46.14</v>
      </c>
      <c r="W28">
        <v>14.42</v>
      </c>
      <c r="X28">
        <v>-70</v>
      </c>
      <c r="Y28">
        <v>-1.5</v>
      </c>
      <c r="Z28">
        <v>21.15</v>
      </c>
      <c r="AA28">
        <v>-75</v>
      </c>
      <c r="AB28">
        <v>0</v>
      </c>
      <c r="AC28">
        <v>10.57</v>
      </c>
    </row>
    <row r="29" spans="7:29">
      <c r="G29" t="s">
        <v>71</v>
      </c>
      <c r="H29" s="74">
        <v>0</v>
      </c>
      <c r="I29" s="47">
        <v>0</v>
      </c>
      <c r="J29" s="47">
        <v>6.73</v>
      </c>
      <c r="K29" s="47">
        <v>0</v>
      </c>
      <c r="L29" s="47">
        <v>23.07</v>
      </c>
      <c r="M29" s="75">
        <v>0</v>
      </c>
      <c r="N29" s="74">
        <v>-12</v>
      </c>
      <c r="O29" s="47">
        <v>-65</v>
      </c>
      <c r="P29" s="47">
        <v>0</v>
      </c>
      <c r="Q29" s="47">
        <v>-70</v>
      </c>
      <c r="R29" s="47">
        <v>0</v>
      </c>
      <c r="S29" s="75">
        <v>0</v>
      </c>
      <c r="U29" s="74">
        <v>-148.5</v>
      </c>
      <c r="V29" s="75">
        <v>29.8</v>
      </c>
      <c r="W29">
        <v>-12</v>
      </c>
      <c r="X29">
        <v>-65</v>
      </c>
      <c r="Y29">
        <v>-1.5</v>
      </c>
      <c r="Z29">
        <v>23.07</v>
      </c>
      <c r="AA29">
        <v>-70</v>
      </c>
      <c r="AB29">
        <v>0</v>
      </c>
      <c r="AC29">
        <v>6.73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24.03</v>
      </c>
      <c r="M30" s="75">
        <v>0</v>
      </c>
      <c r="N30" s="74">
        <v>-13</v>
      </c>
      <c r="O30" s="47">
        <v>-75</v>
      </c>
      <c r="P30" s="47">
        <v>-9</v>
      </c>
      <c r="Q30" s="47">
        <v>-70</v>
      </c>
      <c r="R30" s="47">
        <v>0</v>
      </c>
      <c r="S30" s="75">
        <v>0</v>
      </c>
      <c r="U30" s="74">
        <v>-168.5</v>
      </c>
      <c r="V30" s="75">
        <v>24.03</v>
      </c>
      <c r="W30">
        <v>-13</v>
      </c>
      <c r="X30">
        <v>-75</v>
      </c>
      <c r="Y30">
        <v>-1.5</v>
      </c>
      <c r="Z30">
        <v>24.03</v>
      </c>
      <c r="AA30">
        <v>-70</v>
      </c>
      <c r="AB30">
        <v>0</v>
      </c>
      <c r="AC30">
        <v>-9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24.99</v>
      </c>
      <c r="M31" s="75">
        <v>0</v>
      </c>
      <c r="N31" s="74">
        <v>-86</v>
      </c>
      <c r="O31" s="47">
        <v>-77</v>
      </c>
      <c r="P31" s="47">
        <v>-35</v>
      </c>
      <c r="Q31" s="47">
        <v>-60</v>
      </c>
      <c r="R31" s="47">
        <v>0</v>
      </c>
      <c r="S31" s="75">
        <v>0</v>
      </c>
      <c r="U31" s="74">
        <v>-259.5</v>
      </c>
      <c r="V31" s="75">
        <v>24.99</v>
      </c>
      <c r="W31">
        <v>-86</v>
      </c>
      <c r="X31">
        <v>-77</v>
      </c>
      <c r="Y31">
        <v>-1.5</v>
      </c>
      <c r="Z31">
        <v>24.99</v>
      </c>
      <c r="AA31">
        <v>-60</v>
      </c>
      <c r="AB31">
        <v>0</v>
      </c>
      <c r="AC31">
        <v>-35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26.92</v>
      </c>
      <c r="M32" s="75">
        <v>0</v>
      </c>
      <c r="N32" s="74">
        <v>-116</v>
      </c>
      <c r="O32" s="47">
        <v>-82</v>
      </c>
      <c r="P32" s="47">
        <v>-35</v>
      </c>
      <c r="Q32" s="47">
        <v>-60</v>
      </c>
      <c r="R32" s="47">
        <v>0</v>
      </c>
      <c r="S32" s="75">
        <v>0</v>
      </c>
      <c r="U32" s="74">
        <v>-294.5</v>
      </c>
      <c r="V32" s="75">
        <v>26.92</v>
      </c>
      <c r="W32">
        <v>-116</v>
      </c>
      <c r="X32">
        <v>-82</v>
      </c>
      <c r="Y32">
        <v>-1.5</v>
      </c>
      <c r="Z32">
        <v>26.92</v>
      </c>
      <c r="AA32">
        <v>-60</v>
      </c>
      <c r="AB32">
        <v>0</v>
      </c>
      <c r="AC32">
        <v>-35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26.91</v>
      </c>
      <c r="M33" s="75">
        <v>0.57999999999999996</v>
      </c>
      <c r="N33" s="74">
        <v>-114</v>
      </c>
      <c r="O33" s="47">
        <v>-85</v>
      </c>
      <c r="P33" s="47">
        <v>-41</v>
      </c>
      <c r="Q33" s="47">
        <v>-50</v>
      </c>
      <c r="R33" s="47">
        <v>0</v>
      </c>
      <c r="S33" s="75">
        <v>0</v>
      </c>
      <c r="U33" s="74">
        <v>-291.5</v>
      </c>
      <c r="V33" s="75">
        <v>27.49</v>
      </c>
      <c r="W33">
        <v>-114</v>
      </c>
      <c r="X33">
        <v>-85</v>
      </c>
      <c r="Y33">
        <v>-1.5</v>
      </c>
      <c r="Z33">
        <v>26.91</v>
      </c>
      <c r="AA33">
        <v>-50</v>
      </c>
      <c r="AB33">
        <v>0.57999999999999996</v>
      </c>
      <c r="AC33">
        <v>-41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26.92</v>
      </c>
      <c r="M34" s="75">
        <v>0</v>
      </c>
      <c r="N34" s="74">
        <v>-105</v>
      </c>
      <c r="O34" s="47">
        <v>-83</v>
      </c>
      <c r="P34" s="47">
        <v>-71</v>
      </c>
      <c r="Q34" s="47">
        <v>-50</v>
      </c>
      <c r="R34" s="47">
        <v>0</v>
      </c>
      <c r="S34" s="75">
        <v>0</v>
      </c>
      <c r="U34" s="74">
        <v>-310.5</v>
      </c>
      <c r="V34" s="75">
        <v>26.92</v>
      </c>
      <c r="W34">
        <v>-105</v>
      </c>
      <c r="X34">
        <v>-83</v>
      </c>
      <c r="Y34">
        <v>-1.5</v>
      </c>
      <c r="Z34">
        <v>26.92</v>
      </c>
      <c r="AA34">
        <v>-50</v>
      </c>
      <c r="AB34">
        <v>0</v>
      </c>
      <c r="AC34">
        <v>-71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25.96</v>
      </c>
      <c r="M35" s="75">
        <v>0</v>
      </c>
      <c r="N35" s="74">
        <v>-106</v>
      </c>
      <c r="O35" s="47">
        <v>-90</v>
      </c>
      <c r="P35" s="47">
        <v>-90</v>
      </c>
      <c r="Q35" s="47">
        <v>-40</v>
      </c>
      <c r="R35" s="47">
        <v>0</v>
      </c>
      <c r="S35" s="75">
        <v>0</v>
      </c>
      <c r="U35" s="74">
        <v>-327.5</v>
      </c>
      <c r="V35" s="75">
        <v>25.96</v>
      </c>
      <c r="W35">
        <v>-106</v>
      </c>
      <c r="X35">
        <v>-90</v>
      </c>
      <c r="Y35">
        <v>-1.5</v>
      </c>
      <c r="Z35">
        <v>25.96</v>
      </c>
      <c r="AA35">
        <v>-40</v>
      </c>
      <c r="AB35">
        <v>0</v>
      </c>
      <c r="AC35">
        <v>-90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24.99</v>
      </c>
      <c r="M36" s="75">
        <v>0</v>
      </c>
      <c r="N36" s="74">
        <v>-98</v>
      </c>
      <c r="O36" s="47">
        <v>-102</v>
      </c>
      <c r="P36" s="47">
        <v>-95</v>
      </c>
      <c r="Q36" s="47">
        <v>-40</v>
      </c>
      <c r="R36" s="47">
        <v>0</v>
      </c>
      <c r="S36" s="75">
        <v>0</v>
      </c>
      <c r="U36" s="74">
        <v>-336.5</v>
      </c>
      <c r="V36" s="75">
        <v>24.99</v>
      </c>
      <c r="W36">
        <v>-98</v>
      </c>
      <c r="X36">
        <v>-102</v>
      </c>
      <c r="Y36">
        <v>-1.5</v>
      </c>
      <c r="Z36">
        <v>24.99</v>
      </c>
      <c r="AA36">
        <v>-40</v>
      </c>
      <c r="AB36">
        <v>0</v>
      </c>
      <c r="AC36">
        <v>-95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24.99</v>
      </c>
      <c r="M37" s="75">
        <v>0</v>
      </c>
      <c r="N37" s="74">
        <v>-115</v>
      </c>
      <c r="O37" s="47">
        <v>-25</v>
      </c>
      <c r="P37" s="47">
        <v>-105</v>
      </c>
      <c r="Q37" s="47">
        <v>-35</v>
      </c>
      <c r="R37" s="47">
        <v>0</v>
      </c>
      <c r="S37" s="75">
        <v>0</v>
      </c>
      <c r="U37" s="74">
        <v>-281.5</v>
      </c>
      <c r="V37" s="75">
        <v>24.99</v>
      </c>
      <c r="W37">
        <v>-115</v>
      </c>
      <c r="X37">
        <v>-25</v>
      </c>
      <c r="Y37">
        <v>-1.5</v>
      </c>
      <c r="Z37">
        <v>24.99</v>
      </c>
      <c r="AA37">
        <v>-35</v>
      </c>
      <c r="AB37">
        <v>0</v>
      </c>
      <c r="AC37">
        <v>-105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24.03</v>
      </c>
      <c r="M38" s="75">
        <v>0</v>
      </c>
      <c r="N38" s="74">
        <v>-26</v>
      </c>
      <c r="O38" s="47">
        <v>-20</v>
      </c>
      <c r="P38" s="47">
        <v>-112</v>
      </c>
      <c r="Q38" s="47">
        <v>-30</v>
      </c>
      <c r="R38" s="47">
        <v>0</v>
      </c>
      <c r="S38" s="75">
        <v>0</v>
      </c>
      <c r="U38" s="74">
        <v>-189.5</v>
      </c>
      <c r="V38" s="75">
        <v>24.03</v>
      </c>
      <c r="W38">
        <v>-26</v>
      </c>
      <c r="X38">
        <v>-20</v>
      </c>
      <c r="Y38">
        <v>-1.5</v>
      </c>
      <c r="Z38">
        <v>24.03</v>
      </c>
      <c r="AA38">
        <v>-30</v>
      </c>
      <c r="AB38">
        <v>0</v>
      </c>
      <c r="AC38">
        <v>-112</v>
      </c>
    </row>
    <row r="39" spans="7:29">
      <c r="G39" t="s">
        <v>81</v>
      </c>
      <c r="H39" s="74">
        <v>66.33</v>
      </c>
      <c r="I39" s="47">
        <v>0</v>
      </c>
      <c r="J39" s="47">
        <v>0</v>
      </c>
      <c r="K39" s="47">
        <v>0</v>
      </c>
      <c r="L39" s="47">
        <v>23.07</v>
      </c>
      <c r="M39" s="75">
        <v>0</v>
      </c>
      <c r="N39" s="74">
        <v>0</v>
      </c>
      <c r="O39" s="47">
        <v>-64</v>
      </c>
      <c r="P39" s="47">
        <v>-53</v>
      </c>
      <c r="Q39" s="47">
        <v>-30</v>
      </c>
      <c r="R39" s="47">
        <v>0</v>
      </c>
      <c r="S39" s="75">
        <v>0</v>
      </c>
      <c r="U39" s="74">
        <v>-148.30000000000001</v>
      </c>
      <c r="V39" s="75">
        <v>89.4</v>
      </c>
      <c r="W39">
        <v>66.33</v>
      </c>
      <c r="X39">
        <v>-64</v>
      </c>
      <c r="Y39">
        <v>-1.3</v>
      </c>
      <c r="Z39">
        <v>23.07</v>
      </c>
      <c r="AA39">
        <v>-30</v>
      </c>
      <c r="AB39">
        <v>0</v>
      </c>
      <c r="AC39">
        <v>-53</v>
      </c>
    </row>
    <row r="40" spans="7:29">
      <c r="G40" t="s">
        <v>82</v>
      </c>
      <c r="H40" s="74">
        <v>63.45</v>
      </c>
      <c r="I40" s="47">
        <v>0</v>
      </c>
      <c r="J40" s="47">
        <v>0</v>
      </c>
      <c r="K40" s="47">
        <v>0</v>
      </c>
      <c r="L40" s="47">
        <v>23.07</v>
      </c>
      <c r="M40" s="75">
        <v>0</v>
      </c>
      <c r="N40" s="74">
        <v>0</v>
      </c>
      <c r="O40" s="47">
        <v>-59</v>
      </c>
      <c r="P40" s="47">
        <v>-37</v>
      </c>
      <c r="Q40" s="47">
        <v>-25</v>
      </c>
      <c r="R40" s="47">
        <v>0</v>
      </c>
      <c r="S40" s="75">
        <v>0</v>
      </c>
      <c r="U40" s="74">
        <v>-122.3</v>
      </c>
      <c r="V40" s="75">
        <v>86.52</v>
      </c>
      <c r="W40">
        <v>63.45</v>
      </c>
      <c r="X40">
        <v>-59</v>
      </c>
      <c r="Y40">
        <v>-1.3</v>
      </c>
      <c r="Z40">
        <v>23.07</v>
      </c>
      <c r="AA40">
        <v>-25</v>
      </c>
      <c r="AB40">
        <v>0</v>
      </c>
      <c r="AC40">
        <v>-37</v>
      </c>
    </row>
    <row r="41" spans="7:29">
      <c r="G41" t="s">
        <v>83</v>
      </c>
      <c r="H41" s="74">
        <v>62.49</v>
      </c>
      <c r="I41" s="47">
        <v>0</v>
      </c>
      <c r="J41" s="47">
        <v>0</v>
      </c>
      <c r="K41" s="47">
        <v>0</v>
      </c>
      <c r="L41" s="47">
        <v>22.78</v>
      </c>
      <c r="M41" s="75">
        <v>0</v>
      </c>
      <c r="N41" s="74">
        <v>0</v>
      </c>
      <c r="O41" s="47">
        <v>-89</v>
      </c>
      <c r="P41" s="47">
        <v>-40</v>
      </c>
      <c r="Q41" s="47">
        <v>-25</v>
      </c>
      <c r="R41" s="47">
        <v>0</v>
      </c>
      <c r="S41" s="75">
        <v>0</v>
      </c>
      <c r="U41" s="74">
        <v>-155.30000000000001</v>
      </c>
      <c r="V41" s="75">
        <v>85.27</v>
      </c>
      <c r="W41">
        <v>62.49</v>
      </c>
      <c r="X41">
        <v>-89</v>
      </c>
      <c r="Y41">
        <v>-1.3</v>
      </c>
      <c r="Z41">
        <v>22.78</v>
      </c>
      <c r="AA41">
        <v>-25</v>
      </c>
      <c r="AB41">
        <v>0</v>
      </c>
      <c r="AC41">
        <v>-40</v>
      </c>
    </row>
    <row r="42" spans="7:29">
      <c r="G42" t="s">
        <v>84</v>
      </c>
      <c r="H42" s="74">
        <v>6.73</v>
      </c>
      <c r="I42" s="47">
        <v>0</v>
      </c>
      <c r="J42" s="47">
        <v>33.65</v>
      </c>
      <c r="K42" s="47">
        <v>0</v>
      </c>
      <c r="L42" s="47">
        <v>22.49</v>
      </c>
      <c r="M42" s="75">
        <v>0</v>
      </c>
      <c r="N42" s="74">
        <v>0</v>
      </c>
      <c r="O42" s="47">
        <v>-104</v>
      </c>
      <c r="P42" s="47">
        <v>0</v>
      </c>
      <c r="Q42" s="47">
        <v>-25</v>
      </c>
      <c r="R42" s="47">
        <v>0</v>
      </c>
      <c r="S42" s="75">
        <v>0</v>
      </c>
      <c r="U42" s="74">
        <v>-130.30000000000001</v>
      </c>
      <c r="V42" s="75">
        <v>62.87</v>
      </c>
      <c r="W42">
        <v>6.73</v>
      </c>
      <c r="X42">
        <v>-104</v>
      </c>
      <c r="Y42">
        <v>-1.3</v>
      </c>
      <c r="Z42">
        <v>22.49</v>
      </c>
      <c r="AA42">
        <v>-25</v>
      </c>
      <c r="AB42">
        <v>0</v>
      </c>
      <c r="AC42">
        <v>33.65</v>
      </c>
    </row>
    <row r="43" spans="7:29">
      <c r="G43" t="s">
        <v>85</v>
      </c>
      <c r="H43" s="74">
        <v>72.099999999999994</v>
      </c>
      <c r="I43" s="47">
        <v>0</v>
      </c>
      <c r="J43" s="47">
        <v>0</v>
      </c>
      <c r="K43" s="47">
        <v>0</v>
      </c>
      <c r="L43" s="47">
        <v>22.01</v>
      </c>
      <c r="M43" s="75">
        <v>0</v>
      </c>
      <c r="N43" s="74">
        <v>0</v>
      </c>
      <c r="O43" s="47">
        <v>0</v>
      </c>
      <c r="P43" s="47">
        <v>-30</v>
      </c>
      <c r="Q43" s="47">
        <v>-25</v>
      </c>
      <c r="R43" s="47">
        <v>0</v>
      </c>
      <c r="S43" s="75">
        <v>0</v>
      </c>
      <c r="U43" s="74">
        <v>-55.5</v>
      </c>
      <c r="V43" s="75">
        <v>94.11</v>
      </c>
      <c r="W43">
        <v>72.099999999999994</v>
      </c>
      <c r="X43">
        <v>0</v>
      </c>
      <c r="Y43">
        <v>-0.5</v>
      </c>
      <c r="Z43">
        <v>22.01</v>
      </c>
      <c r="AA43">
        <v>-25</v>
      </c>
      <c r="AB43">
        <v>0</v>
      </c>
      <c r="AC43">
        <v>-30</v>
      </c>
    </row>
    <row r="44" spans="7:29">
      <c r="G44" t="s">
        <v>86</v>
      </c>
      <c r="H44" s="74">
        <v>99.97</v>
      </c>
      <c r="I44" s="47">
        <v>52.87</v>
      </c>
      <c r="J44" s="47">
        <v>33.65</v>
      </c>
      <c r="K44" s="47">
        <v>0</v>
      </c>
      <c r="L44" s="47">
        <v>21.44</v>
      </c>
      <c r="M44" s="75">
        <v>0</v>
      </c>
      <c r="N44" s="74">
        <v>0</v>
      </c>
      <c r="O44" s="47">
        <v>0</v>
      </c>
      <c r="P44" s="47">
        <v>0</v>
      </c>
      <c r="Q44" s="47">
        <v>-25</v>
      </c>
      <c r="R44" s="47">
        <v>0</v>
      </c>
      <c r="S44" s="75">
        <v>0</v>
      </c>
      <c r="U44" s="74">
        <v>-25.5</v>
      </c>
      <c r="V44" s="75">
        <v>207.93</v>
      </c>
      <c r="W44">
        <v>99.97</v>
      </c>
      <c r="X44">
        <v>52.87</v>
      </c>
      <c r="Y44">
        <v>-0.5</v>
      </c>
      <c r="Z44">
        <v>21.44</v>
      </c>
      <c r="AA44">
        <v>-25</v>
      </c>
      <c r="AB44">
        <v>0</v>
      </c>
      <c r="AC44">
        <v>33.65</v>
      </c>
    </row>
    <row r="45" spans="7:29">
      <c r="G45" t="s">
        <v>87</v>
      </c>
      <c r="H45" s="74">
        <v>145.16</v>
      </c>
      <c r="I45" s="47">
        <v>0</v>
      </c>
      <c r="J45" s="47">
        <v>29.8</v>
      </c>
      <c r="K45" s="47">
        <v>0</v>
      </c>
      <c r="L45" s="47">
        <v>20.76</v>
      </c>
      <c r="M45" s="75">
        <v>0</v>
      </c>
      <c r="N45" s="74">
        <v>0</v>
      </c>
      <c r="O45" s="47">
        <v>0</v>
      </c>
      <c r="P45" s="47">
        <v>0</v>
      </c>
      <c r="Q45" s="47">
        <v>-25</v>
      </c>
      <c r="R45" s="47">
        <v>0</v>
      </c>
      <c r="S45" s="75">
        <v>0</v>
      </c>
      <c r="U45" s="74">
        <v>-25.5</v>
      </c>
      <c r="V45" s="75">
        <v>195.72</v>
      </c>
      <c r="W45">
        <v>145.16</v>
      </c>
      <c r="X45">
        <v>0</v>
      </c>
      <c r="Y45">
        <v>-0.5</v>
      </c>
      <c r="Z45">
        <v>20.76</v>
      </c>
      <c r="AA45">
        <v>-25</v>
      </c>
      <c r="AB45">
        <v>0</v>
      </c>
      <c r="AC45">
        <v>29.8</v>
      </c>
    </row>
    <row r="46" spans="7:29">
      <c r="G46" t="s">
        <v>88</v>
      </c>
      <c r="H46" s="74">
        <v>154.77000000000001</v>
      </c>
      <c r="I46" s="47">
        <v>0</v>
      </c>
      <c r="J46" s="47">
        <v>37.49</v>
      </c>
      <c r="K46" s="47">
        <v>0</v>
      </c>
      <c r="L46" s="47">
        <v>20.28</v>
      </c>
      <c r="M46" s="75">
        <v>0</v>
      </c>
      <c r="N46" s="74">
        <v>0</v>
      </c>
      <c r="O46" s="47">
        <v>0</v>
      </c>
      <c r="P46" s="47">
        <v>0</v>
      </c>
      <c r="Q46" s="47">
        <v>-25</v>
      </c>
      <c r="R46" s="47">
        <v>0</v>
      </c>
      <c r="S46" s="75">
        <v>0</v>
      </c>
      <c r="U46" s="74">
        <v>-25.5</v>
      </c>
      <c r="V46" s="75">
        <v>212.54</v>
      </c>
      <c r="W46">
        <v>154.77000000000001</v>
      </c>
      <c r="X46">
        <v>0</v>
      </c>
      <c r="Y46">
        <v>-0.5</v>
      </c>
      <c r="Z46">
        <v>20.28</v>
      </c>
      <c r="AA46">
        <v>-25</v>
      </c>
      <c r="AB46">
        <v>0</v>
      </c>
      <c r="AC46">
        <v>37.49</v>
      </c>
    </row>
    <row r="47" spans="7:29">
      <c r="G47" t="s">
        <v>89</v>
      </c>
      <c r="H47" s="74">
        <v>241.28</v>
      </c>
      <c r="I47" s="47">
        <v>0</v>
      </c>
      <c r="J47" s="47">
        <v>80.75</v>
      </c>
      <c r="K47" s="47">
        <v>0</v>
      </c>
      <c r="L47" s="47">
        <v>19.899999999999999</v>
      </c>
      <c r="M47" s="75">
        <v>0</v>
      </c>
      <c r="N47" s="74">
        <v>0</v>
      </c>
      <c r="O47" s="47">
        <v>0</v>
      </c>
      <c r="P47" s="47">
        <v>0</v>
      </c>
      <c r="Q47" s="47">
        <v>-25</v>
      </c>
      <c r="R47" s="47">
        <v>0</v>
      </c>
      <c r="S47" s="75">
        <v>0</v>
      </c>
      <c r="U47" s="74">
        <v>-25.5</v>
      </c>
      <c r="V47" s="75">
        <v>341.93</v>
      </c>
      <c r="W47">
        <v>241.28</v>
      </c>
      <c r="X47">
        <v>0</v>
      </c>
      <c r="Y47">
        <v>-0.5</v>
      </c>
      <c r="Z47">
        <v>19.899999999999999</v>
      </c>
      <c r="AA47">
        <v>-25</v>
      </c>
      <c r="AB47">
        <v>0</v>
      </c>
      <c r="AC47">
        <v>80.75</v>
      </c>
    </row>
    <row r="48" spans="7:29">
      <c r="G48" t="s">
        <v>90</v>
      </c>
      <c r="H48" s="74">
        <v>228.8</v>
      </c>
      <c r="I48" s="47">
        <v>0</v>
      </c>
      <c r="J48" s="47">
        <v>82.67</v>
      </c>
      <c r="K48" s="47">
        <v>0</v>
      </c>
      <c r="L48" s="47">
        <v>19.510000000000002</v>
      </c>
      <c r="M48" s="75">
        <v>0</v>
      </c>
      <c r="N48" s="74">
        <v>0</v>
      </c>
      <c r="O48" s="47">
        <v>0</v>
      </c>
      <c r="P48" s="47">
        <v>0</v>
      </c>
      <c r="Q48" s="47">
        <v>-25</v>
      </c>
      <c r="R48" s="47">
        <v>0</v>
      </c>
      <c r="S48" s="75">
        <v>0</v>
      </c>
      <c r="U48" s="74">
        <v>-25.5</v>
      </c>
      <c r="V48" s="75">
        <v>330.98</v>
      </c>
      <c r="W48">
        <v>228.8</v>
      </c>
      <c r="X48">
        <v>0</v>
      </c>
      <c r="Y48">
        <v>-0.5</v>
      </c>
      <c r="Z48">
        <v>19.510000000000002</v>
      </c>
      <c r="AA48">
        <v>-25</v>
      </c>
      <c r="AB48">
        <v>0</v>
      </c>
      <c r="AC48">
        <v>82.67</v>
      </c>
    </row>
    <row r="49" spans="7:29">
      <c r="G49" t="s">
        <v>91</v>
      </c>
      <c r="H49" s="74">
        <v>172.07</v>
      </c>
      <c r="I49" s="47">
        <v>0</v>
      </c>
      <c r="J49" s="47">
        <v>70.17</v>
      </c>
      <c r="K49" s="47">
        <v>0</v>
      </c>
      <c r="L49" s="47">
        <v>19.23</v>
      </c>
      <c r="M49" s="75">
        <v>0</v>
      </c>
      <c r="N49" s="74">
        <v>0</v>
      </c>
      <c r="O49" s="47">
        <v>0</v>
      </c>
      <c r="P49" s="47">
        <v>0</v>
      </c>
      <c r="Q49" s="47">
        <v>-25</v>
      </c>
      <c r="R49" s="47">
        <v>0</v>
      </c>
      <c r="S49" s="75">
        <v>0</v>
      </c>
      <c r="U49" s="74">
        <v>-25.5</v>
      </c>
      <c r="V49" s="75">
        <v>261.47000000000003</v>
      </c>
      <c r="W49">
        <v>172.07</v>
      </c>
      <c r="X49">
        <v>0</v>
      </c>
      <c r="Y49">
        <v>-0.5</v>
      </c>
      <c r="Z49">
        <v>19.23</v>
      </c>
      <c r="AA49">
        <v>-25</v>
      </c>
      <c r="AB49">
        <v>0</v>
      </c>
      <c r="AC49">
        <v>70.17</v>
      </c>
    </row>
    <row r="50" spans="7:29">
      <c r="G50" t="s">
        <v>92</v>
      </c>
      <c r="H50" s="74">
        <v>162.46</v>
      </c>
      <c r="I50" s="47">
        <v>0</v>
      </c>
      <c r="J50" s="47">
        <v>71.14</v>
      </c>
      <c r="K50" s="47">
        <v>0</v>
      </c>
      <c r="L50" s="47">
        <v>18.260000000000002</v>
      </c>
      <c r="M50" s="75">
        <v>0</v>
      </c>
      <c r="N50" s="74">
        <v>0</v>
      </c>
      <c r="O50" s="47">
        <v>0</v>
      </c>
      <c r="P50" s="47">
        <v>0</v>
      </c>
      <c r="Q50" s="47">
        <v>-25</v>
      </c>
      <c r="R50" s="47">
        <v>0</v>
      </c>
      <c r="S50" s="75">
        <v>0</v>
      </c>
      <c r="U50" s="74">
        <v>-25.5</v>
      </c>
      <c r="V50" s="75">
        <v>251.86</v>
      </c>
      <c r="W50">
        <v>162.46</v>
      </c>
      <c r="X50">
        <v>0</v>
      </c>
      <c r="Y50">
        <v>-0.5</v>
      </c>
      <c r="Z50">
        <v>18.260000000000002</v>
      </c>
      <c r="AA50">
        <v>-25</v>
      </c>
      <c r="AB50">
        <v>0</v>
      </c>
      <c r="AC50">
        <v>71.14</v>
      </c>
    </row>
    <row r="51" spans="7:29">
      <c r="G51" t="s">
        <v>93</v>
      </c>
      <c r="H51" s="74">
        <v>171.12</v>
      </c>
      <c r="I51" s="47">
        <v>74.98</v>
      </c>
      <c r="J51" s="47">
        <v>104.78</v>
      </c>
      <c r="K51" s="47">
        <v>0</v>
      </c>
      <c r="L51" s="47">
        <v>18.260000000000002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-0.5</v>
      </c>
      <c r="V51" s="75">
        <v>369.14</v>
      </c>
      <c r="W51">
        <v>171.12</v>
      </c>
      <c r="X51">
        <v>74.98</v>
      </c>
      <c r="Y51">
        <v>-0.5</v>
      </c>
      <c r="Z51">
        <v>18.260000000000002</v>
      </c>
      <c r="AA51">
        <v>0</v>
      </c>
      <c r="AB51">
        <v>0</v>
      </c>
      <c r="AC51">
        <v>104.78</v>
      </c>
    </row>
    <row r="52" spans="7:29">
      <c r="G52" t="s">
        <v>94</v>
      </c>
      <c r="H52" s="74">
        <v>211.49</v>
      </c>
      <c r="I52" s="47">
        <v>26.92</v>
      </c>
      <c r="J52" s="47">
        <v>99.01</v>
      </c>
      <c r="K52" s="47">
        <v>0</v>
      </c>
      <c r="L52" s="47">
        <v>17.3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-0.5</v>
      </c>
      <c r="V52" s="75">
        <v>354.72</v>
      </c>
      <c r="W52">
        <v>211.49</v>
      </c>
      <c r="X52">
        <v>26.92</v>
      </c>
      <c r="Y52">
        <v>-0.5</v>
      </c>
      <c r="Z52">
        <v>17.3</v>
      </c>
      <c r="AA52">
        <v>0</v>
      </c>
      <c r="AB52">
        <v>0</v>
      </c>
      <c r="AC52">
        <v>99.01</v>
      </c>
    </row>
    <row r="53" spans="7:29">
      <c r="G53" t="s">
        <v>95</v>
      </c>
      <c r="H53" s="74">
        <v>161.51</v>
      </c>
      <c r="I53" s="47">
        <v>23.07</v>
      </c>
      <c r="J53" s="47">
        <v>69.209999999999994</v>
      </c>
      <c r="K53" s="47">
        <v>0</v>
      </c>
      <c r="L53" s="47">
        <v>17.3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-0.5</v>
      </c>
      <c r="V53" s="75">
        <v>271.08999999999997</v>
      </c>
      <c r="W53">
        <v>161.51</v>
      </c>
      <c r="X53">
        <v>23.07</v>
      </c>
      <c r="Y53">
        <v>-0.5</v>
      </c>
      <c r="Z53">
        <v>17.3</v>
      </c>
      <c r="AA53">
        <v>0</v>
      </c>
      <c r="AB53">
        <v>0</v>
      </c>
      <c r="AC53">
        <v>69.209999999999994</v>
      </c>
    </row>
    <row r="54" spans="7:29">
      <c r="G54" t="s">
        <v>96</v>
      </c>
      <c r="H54" s="74">
        <v>131.69999999999999</v>
      </c>
      <c r="I54" s="47">
        <v>16.34</v>
      </c>
      <c r="J54" s="47">
        <v>102.86</v>
      </c>
      <c r="K54" s="47">
        <v>0</v>
      </c>
      <c r="L54" s="47">
        <v>16.34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-0.5</v>
      </c>
      <c r="V54" s="75">
        <v>267.24</v>
      </c>
      <c r="W54">
        <v>131.69999999999999</v>
      </c>
      <c r="X54">
        <v>16.34</v>
      </c>
      <c r="Y54">
        <v>-0.5</v>
      </c>
      <c r="Z54">
        <v>16.34</v>
      </c>
      <c r="AA54">
        <v>0</v>
      </c>
      <c r="AB54">
        <v>0</v>
      </c>
      <c r="AC54">
        <v>102.86</v>
      </c>
    </row>
    <row r="55" spans="7:29">
      <c r="G55" t="s">
        <v>97</v>
      </c>
      <c r="H55" s="74">
        <v>98.05</v>
      </c>
      <c r="I55" s="47">
        <v>20.190000000000001</v>
      </c>
      <c r="J55" s="47">
        <v>29.8</v>
      </c>
      <c r="K55" s="47">
        <v>0</v>
      </c>
      <c r="L55" s="47">
        <v>15.86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-0.5</v>
      </c>
      <c r="V55" s="75">
        <v>163.9</v>
      </c>
      <c r="W55">
        <v>98.05</v>
      </c>
      <c r="X55">
        <v>20.190000000000001</v>
      </c>
      <c r="Y55">
        <v>-0.5</v>
      </c>
      <c r="Z55">
        <v>15.86</v>
      </c>
      <c r="AA55">
        <v>0</v>
      </c>
      <c r="AB55">
        <v>0</v>
      </c>
      <c r="AC55">
        <v>29.8</v>
      </c>
    </row>
    <row r="56" spans="7:29">
      <c r="G56" t="s">
        <v>98</v>
      </c>
      <c r="H56" s="74">
        <v>138.43</v>
      </c>
      <c r="I56" s="47">
        <v>31.72</v>
      </c>
      <c r="J56" s="47">
        <v>0</v>
      </c>
      <c r="K56" s="47">
        <v>0</v>
      </c>
      <c r="L56" s="47">
        <v>15.38</v>
      </c>
      <c r="M56" s="75">
        <v>0</v>
      </c>
      <c r="N56" s="74">
        <v>0</v>
      </c>
      <c r="O56" s="47">
        <v>0</v>
      </c>
      <c r="P56" s="47">
        <v>-79</v>
      </c>
      <c r="Q56" s="47">
        <v>0</v>
      </c>
      <c r="R56" s="47">
        <v>0</v>
      </c>
      <c r="S56" s="75">
        <v>0</v>
      </c>
      <c r="U56" s="74">
        <v>-79.5</v>
      </c>
      <c r="V56" s="75">
        <v>185.53</v>
      </c>
      <c r="W56">
        <v>138.43</v>
      </c>
      <c r="X56">
        <v>31.72</v>
      </c>
      <c r="Y56">
        <v>-0.5</v>
      </c>
      <c r="Z56">
        <v>15.38</v>
      </c>
      <c r="AA56">
        <v>0</v>
      </c>
      <c r="AB56">
        <v>0</v>
      </c>
      <c r="AC56">
        <v>-79</v>
      </c>
    </row>
    <row r="57" spans="7:29">
      <c r="G57" t="s">
        <v>99</v>
      </c>
      <c r="H57" s="74">
        <v>139.38999999999999</v>
      </c>
      <c r="I57" s="47">
        <v>0</v>
      </c>
      <c r="J57" s="47">
        <v>0</v>
      </c>
      <c r="K57" s="47">
        <v>0</v>
      </c>
      <c r="L57" s="47">
        <v>14.9</v>
      </c>
      <c r="M57" s="75">
        <v>0</v>
      </c>
      <c r="N57" s="74">
        <v>0</v>
      </c>
      <c r="O57" s="47">
        <v>0</v>
      </c>
      <c r="P57" s="47">
        <v>-12</v>
      </c>
      <c r="Q57" s="47">
        <v>0</v>
      </c>
      <c r="R57" s="47">
        <v>0</v>
      </c>
      <c r="S57" s="75">
        <v>0</v>
      </c>
      <c r="U57" s="74">
        <v>-12.5</v>
      </c>
      <c r="V57" s="75">
        <v>154.29</v>
      </c>
      <c r="W57">
        <v>139.38999999999999</v>
      </c>
      <c r="X57">
        <v>0</v>
      </c>
      <c r="Y57">
        <v>-0.5</v>
      </c>
      <c r="Z57">
        <v>14.9</v>
      </c>
      <c r="AA57">
        <v>0</v>
      </c>
      <c r="AB57">
        <v>0</v>
      </c>
      <c r="AC57">
        <v>-12</v>
      </c>
    </row>
    <row r="58" spans="7:29">
      <c r="G58" t="s">
        <v>100</v>
      </c>
      <c r="H58" s="74">
        <v>145.15</v>
      </c>
      <c r="I58" s="47">
        <v>0</v>
      </c>
      <c r="J58" s="47">
        <v>27.88</v>
      </c>
      <c r="K58" s="47">
        <v>0</v>
      </c>
      <c r="L58" s="47">
        <v>14.9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-0.5</v>
      </c>
      <c r="V58" s="75">
        <v>187.93</v>
      </c>
      <c r="W58">
        <v>145.15</v>
      </c>
      <c r="X58">
        <v>0</v>
      </c>
      <c r="Y58">
        <v>-0.5</v>
      </c>
      <c r="Z58">
        <v>14.9</v>
      </c>
      <c r="AA58">
        <v>0</v>
      </c>
      <c r="AB58">
        <v>0</v>
      </c>
      <c r="AC58">
        <v>27.88</v>
      </c>
    </row>
    <row r="59" spans="7:29">
      <c r="G59" t="s">
        <v>101</v>
      </c>
      <c r="H59" s="74">
        <v>121.12</v>
      </c>
      <c r="I59" s="47">
        <v>0</v>
      </c>
      <c r="J59" s="47">
        <v>25.96</v>
      </c>
      <c r="K59" s="47">
        <v>0</v>
      </c>
      <c r="L59" s="47">
        <v>14.42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-0.5</v>
      </c>
      <c r="V59" s="75">
        <v>161.5</v>
      </c>
      <c r="W59">
        <v>121.12</v>
      </c>
      <c r="X59">
        <v>0</v>
      </c>
      <c r="Y59">
        <v>-0.5</v>
      </c>
      <c r="Z59">
        <v>14.42</v>
      </c>
      <c r="AA59">
        <v>0</v>
      </c>
      <c r="AB59">
        <v>0</v>
      </c>
      <c r="AC59">
        <v>25.96</v>
      </c>
    </row>
    <row r="60" spans="7:29">
      <c r="G60" t="s">
        <v>102</v>
      </c>
      <c r="H60" s="74">
        <v>88.44</v>
      </c>
      <c r="I60" s="47">
        <v>0</v>
      </c>
      <c r="J60" s="47">
        <v>18.260000000000002</v>
      </c>
      <c r="K60" s="47">
        <v>0</v>
      </c>
      <c r="L60" s="47">
        <v>13.46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-0.5</v>
      </c>
      <c r="V60" s="75">
        <v>120.16</v>
      </c>
      <c r="W60">
        <v>88.44</v>
      </c>
      <c r="X60">
        <v>0</v>
      </c>
      <c r="Y60">
        <v>-0.5</v>
      </c>
      <c r="Z60">
        <v>13.46</v>
      </c>
      <c r="AA60">
        <v>0</v>
      </c>
      <c r="AB60">
        <v>0</v>
      </c>
      <c r="AC60">
        <v>18.260000000000002</v>
      </c>
    </row>
    <row r="61" spans="7:29">
      <c r="G61" t="s">
        <v>103</v>
      </c>
      <c r="H61" s="74">
        <v>74.98</v>
      </c>
      <c r="I61" s="47">
        <v>0</v>
      </c>
      <c r="J61" s="47">
        <v>49.03</v>
      </c>
      <c r="K61" s="47">
        <v>0</v>
      </c>
      <c r="L61" s="47">
        <v>13.46</v>
      </c>
      <c r="M61" s="75">
        <v>0</v>
      </c>
      <c r="N61" s="74">
        <v>0</v>
      </c>
      <c r="O61" s="47">
        <v>-26</v>
      </c>
      <c r="P61" s="47">
        <v>0</v>
      </c>
      <c r="Q61" s="47">
        <v>0</v>
      </c>
      <c r="R61" s="47">
        <v>0</v>
      </c>
      <c r="S61" s="75">
        <v>0</v>
      </c>
      <c r="U61" s="74">
        <v>-26.5</v>
      </c>
      <c r="V61" s="75">
        <v>137.47</v>
      </c>
      <c r="W61">
        <v>74.98</v>
      </c>
      <c r="X61">
        <v>-26</v>
      </c>
      <c r="Y61">
        <v>-0.5</v>
      </c>
      <c r="Z61">
        <v>13.46</v>
      </c>
      <c r="AA61">
        <v>0</v>
      </c>
      <c r="AB61">
        <v>0</v>
      </c>
      <c r="AC61">
        <v>49.03</v>
      </c>
    </row>
    <row r="62" spans="7:29">
      <c r="G62" t="s">
        <v>104</v>
      </c>
      <c r="H62" s="74">
        <v>56.72</v>
      </c>
      <c r="I62" s="47">
        <v>0</v>
      </c>
      <c r="J62" s="47">
        <v>32.68</v>
      </c>
      <c r="K62" s="47">
        <v>0</v>
      </c>
      <c r="L62" s="47">
        <v>13.46</v>
      </c>
      <c r="M62" s="75">
        <v>0</v>
      </c>
      <c r="N62" s="74">
        <v>0</v>
      </c>
      <c r="O62" s="47">
        <v>-36</v>
      </c>
      <c r="P62" s="47">
        <v>0</v>
      </c>
      <c r="Q62" s="47">
        <v>0</v>
      </c>
      <c r="R62" s="47">
        <v>0</v>
      </c>
      <c r="S62" s="75">
        <v>0</v>
      </c>
      <c r="U62" s="74">
        <v>-36.5</v>
      </c>
      <c r="V62" s="75">
        <v>102.86</v>
      </c>
      <c r="W62">
        <v>56.72</v>
      </c>
      <c r="X62">
        <v>-36</v>
      </c>
      <c r="Y62">
        <v>-0.5</v>
      </c>
      <c r="Z62">
        <v>13.46</v>
      </c>
      <c r="AA62">
        <v>0</v>
      </c>
      <c r="AB62">
        <v>0</v>
      </c>
      <c r="AC62">
        <v>32.68</v>
      </c>
    </row>
    <row r="63" spans="7:29">
      <c r="G63" t="s">
        <v>105</v>
      </c>
      <c r="H63" s="74">
        <v>51.91</v>
      </c>
      <c r="I63" s="47">
        <v>0</v>
      </c>
      <c r="J63" s="47">
        <v>0</v>
      </c>
      <c r="K63" s="47">
        <v>0</v>
      </c>
      <c r="L63" s="47">
        <v>13.46</v>
      </c>
      <c r="M63" s="75">
        <v>0</v>
      </c>
      <c r="N63" s="74">
        <v>0</v>
      </c>
      <c r="O63" s="47">
        <v>-35</v>
      </c>
      <c r="P63" s="47">
        <v>-23</v>
      </c>
      <c r="Q63" s="47">
        <v>0</v>
      </c>
      <c r="R63" s="47">
        <v>0</v>
      </c>
      <c r="S63" s="75">
        <v>0</v>
      </c>
      <c r="U63" s="74">
        <v>-58.5</v>
      </c>
      <c r="V63" s="75">
        <v>65.37</v>
      </c>
      <c r="W63">
        <v>51.91</v>
      </c>
      <c r="X63">
        <v>-35</v>
      </c>
      <c r="Y63">
        <v>-0.5</v>
      </c>
      <c r="Z63">
        <v>13.46</v>
      </c>
      <c r="AA63">
        <v>0</v>
      </c>
      <c r="AB63">
        <v>0</v>
      </c>
      <c r="AC63">
        <v>-23</v>
      </c>
    </row>
    <row r="64" spans="7:29">
      <c r="G64" t="s">
        <v>106</v>
      </c>
      <c r="H64" s="74">
        <v>43.26</v>
      </c>
      <c r="I64" s="47">
        <v>0</v>
      </c>
      <c r="J64" s="47">
        <v>0</v>
      </c>
      <c r="K64" s="47">
        <v>0</v>
      </c>
      <c r="L64" s="47">
        <v>13.94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-0.5</v>
      </c>
      <c r="V64" s="75">
        <v>57.2</v>
      </c>
      <c r="W64">
        <v>43.26</v>
      </c>
      <c r="X64">
        <v>0</v>
      </c>
      <c r="Y64">
        <v>-0.5</v>
      </c>
      <c r="Z64">
        <v>13.94</v>
      </c>
      <c r="AA64">
        <v>0</v>
      </c>
      <c r="AB64">
        <v>0</v>
      </c>
      <c r="AC64">
        <v>0</v>
      </c>
    </row>
    <row r="65" spans="7:29">
      <c r="G65" t="s">
        <v>107</v>
      </c>
      <c r="H65" s="74">
        <v>29.8</v>
      </c>
      <c r="I65" s="47">
        <v>0</v>
      </c>
      <c r="J65" s="47">
        <v>10.57</v>
      </c>
      <c r="K65" s="47">
        <v>0</v>
      </c>
      <c r="L65" s="47">
        <v>13.94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-0.5</v>
      </c>
      <c r="V65" s="75">
        <v>54.31</v>
      </c>
      <c r="W65">
        <v>29.8</v>
      </c>
      <c r="X65">
        <v>0</v>
      </c>
      <c r="Y65">
        <v>-0.5</v>
      </c>
      <c r="Z65">
        <v>13.94</v>
      </c>
      <c r="AA65">
        <v>0</v>
      </c>
      <c r="AB65">
        <v>0</v>
      </c>
      <c r="AC65">
        <v>10.57</v>
      </c>
    </row>
    <row r="66" spans="7:29">
      <c r="G66" t="s">
        <v>108</v>
      </c>
      <c r="H66" s="74">
        <v>0</v>
      </c>
      <c r="I66" s="47">
        <v>0</v>
      </c>
      <c r="J66" s="47">
        <v>20.190000000000001</v>
      </c>
      <c r="K66" s="47">
        <v>0</v>
      </c>
      <c r="L66" s="47">
        <v>13.94</v>
      </c>
      <c r="M66" s="75">
        <v>0</v>
      </c>
      <c r="N66" s="74">
        <v>0</v>
      </c>
      <c r="O66" s="47">
        <v>-10</v>
      </c>
      <c r="P66" s="47">
        <v>0</v>
      </c>
      <c r="Q66" s="47">
        <v>0</v>
      </c>
      <c r="R66" s="47">
        <v>0</v>
      </c>
      <c r="S66" s="75">
        <v>0</v>
      </c>
      <c r="U66" s="74">
        <v>-10.5</v>
      </c>
      <c r="V66" s="75">
        <v>34.130000000000003</v>
      </c>
      <c r="W66">
        <v>0</v>
      </c>
      <c r="X66">
        <v>-10</v>
      </c>
      <c r="Y66">
        <v>-0.5</v>
      </c>
      <c r="Z66">
        <v>13.94</v>
      </c>
      <c r="AA66">
        <v>0</v>
      </c>
      <c r="AB66">
        <v>0</v>
      </c>
      <c r="AC66">
        <v>20.190000000000001</v>
      </c>
    </row>
    <row r="67" spans="7:29">
      <c r="G67" t="s">
        <v>109</v>
      </c>
      <c r="H67" s="74">
        <v>0</v>
      </c>
      <c r="I67" s="47">
        <v>0</v>
      </c>
      <c r="J67" s="47">
        <v>28.84</v>
      </c>
      <c r="K67" s="47">
        <v>0</v>
      </c>
      <c r="L67" s="47">
        <v>14.42</v>
      </c>
      <c r="M67" s="75">
        <v>0</v>
      </c>
      <c r="N67" s="74">
        <v>-35</v>
      </c>
      <c r="O67" s="47">
        <v>-12</v>
      </c>
      <c r="P67" s="47">
        <v>0</v>
      </c>
      <c r="Q67" s="47">
        <v>0</v>
      </c>
      <c r="R67" s="47">
        <v>0</v>
      </c>
      <c r="S67" s="75">
        <v>0</v>
      </c>
      <c r="U67" s="74">
        <v>-47.5</v>
      </c>
      <c r="V67" s="75">
        <v>43.26</v>
      </c>
      <c r="W67">
        <v>-35</v>
      </c>
      <c r="X67">
        <v>-12</v>
      </c>
      <c r="Y67">
        <v>-0.5</v>
      </c>
      <c r="Z67">
        <v>14.42</v>
      </c>
      <c r="AA67">
        <v>0</v>
      </c>
      <c r="AB67">
        <v>0</v>
      </c>
      <c r="AC67">
        <v>28.84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15.38</v>
      </c>
      <c r="M68" s="75">
        <v>0</v>
      </c>
      <c r="N68" s="74">
        <v>-59</v>
      </c>
      <c r="O68" s="47">
        <v>-49</v>
      </c>
      <c r="P68" s="47">
        <v>-15</v>
      </c>
      <c r="Q68" s="47">
        <v>0</v>
      </c>
      <c r="R68" s="47">
        <v>0</v>
      </c>
      <c r="S68" s="75">
        <v>0</v>
      </c>
      <c r="U68" s="74">
        <v>-123.5</v>
      </c>
      <c r="V68" s="75">
        <v>15.38</v>
      </c>
      <c r="W68">
        <v>-59</v>
      </c>
      <c r="X68">
        <v>-49</v>
      </c>
      <c r="Y68">
        <v>-0.5</v>
      </c>
      <c r="Z68">
        <v>15.38</v>
      </c>
      <c r="AA68">
        <v>0</v>
      </c>
      <c r="AB68">
        <v>0</v>
      </c>
      <c r="AC68">
        <v>-15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15.38</v>
      </c>
      <c r="M69" s="75">
        <v>0</v>
      </c>
      <c r="N69" s="74">
        <v>-88</v>
      </c>
      <c r="O69" s="47">
        <v>-80</v>
      </c>
      <c r="P69" s="47">
        <v>-66</v>
      </c>
      <c r="Q69" s="47">
        <v>0</v>
      </c>
      <c r="R69" s="47">
        <v>0</v>
      </c>
      <c r="S69" s="75">
        <v>0</v>
      </c>
      <c r="U69" s="74">
        <v>-234.5</v>
      </c>
      <c r="V69" s="75">
        <v>15.38</v>
      </c>
      <c r="W69">
        <v>-88</v>
      </c>
      <c r="X69">
        <v>-80</v>
      </c>
      <c r="Y69">
        <v>-0.5</v>
      </c>
      <c r="Z69">
        <v>15.38</v>
      </c>
      <c r="AA69">
        <v>0</v>
      </c>
      <c r="AB69">
        <v>0</v>
      </c>
      <c r="AC69">
        <v>-66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15.38</v>
      </c>
      <c r="M70" s="75">
        <v>0</v>
      </c>
      <c r="N70" s="74">
        <v>-124</v>
      </c>
      <c r="O70" s="47">
        <v>-37</v>
      </c>
      <c r="P70" s="47">
        <v>-105</v>
      </c>
      <c r="Q70" s="47">
        <v>0</v>
      </c>
      <c r="R70" s="47">
        <v>0</v>
      </c>
      <c r="S70" s="75">
        <v>0</v>
      </c>
      <c r="U70" s="74">
        <v>-266.5</v>
      </c>
      <c r="V70" s="75">
        <v>15.38</v>
      </c>
      <c r="W70">
        <v>-124</v>
      </c>
      <c r="X70">
        <v>-37</v>
      </c>
      <c r="Y70">
        <v>-0.5</v>
      </c>
      <c r="Z70">
        <v>15.38</v>
      </c>
      <c r="AA70">
        <v>0</v>
      </c>
      <c r="AB70">
        <v>0</v>
      </c>
      <c r="AC70">
        <v>-105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15.86</v>
      </c>
      <c r="M71" s="75">
        <v>0</v>
      </c>
      <c r="N71" s="74">
        <v>-174.99</v>
      </c>
      <c r="O71" s="47">
        <v>-47</v>
      </c>
      <c r="P71" s="47">
        <v>-96</v>
      </c>
      <c r="Q71" s="47">
        <v>0</v>
      </c>
      <c r="R71" s="47">
        <v>0</v>
      </c>
      <c r="S71" s="75">
        <v>0</v>
      </c>
      <c r="U71" s="74">
        <v>-318.49</v>
      </c>
      <c r="V71" s="75">
        <v>15.86</v>
      </c>
      <c r="W71">
        <v>-174.99</v>
      </c>
      <c r="X71">
        <v>-47</v>
      </c>
      <c r="Y71">
        <v>-0.5</v>
      </c>
      <c r="Z71">
        <v>15.86</v>
      </c>
      <c r="AA71">
        <v>0</v>
      </c>
      <c r="AB71">
        <v>0</v>
      </c>
      <c r="AC71">
        <v>-96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15.38</v>
      </c>
      <c r="M72" s="75">
        <v>0</v>
      </c>
      <c r="N72" s="74">
        <v>-176</v>
      </c>
      <c r="O72" s="47">
        <v>-97</v>
      </c>
      <c r="P72" s="47">
        <v>-90</v>
      </c>
      <c r="Q72" s="47">
        <v>0</v>
      </c>
      <c r="R72" s="47">
        <v>0</v>
      </c>
      <c r="S72" s="75">
        <v>0</v>
      </c>
      <c r="U72" s="74">
        <v>-363.5</v>
      </c>
      <c r="V72" s="75">
        <v>15.38</v>
      </c>
      <c r="W72">
        <v>-176</v>
      </c>
      <c r="X72">
        <v>-97</v>
      </c>
      <c r="Y72">
        <v>-0.5</v>
      </c>
      <c r="Z72">
        <v>15.38</v>
      </c>
      <c r="AA72">
        <v>0</v>
      </c>
      <c r="AB72">
        <v>0</v>
      </c>
      <c r="AC72">
        <v>-90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15.86</v>
      </c>
      <c r="M73" s="75">
        <v>0</v>
      </c>
      <c r="N73" s="74">
        <v>-168</v>
      </c>
      <c r="O73" s="47">
        <v>-86</v>
      </c>
      <c r="P73" s="47">
        <v>-94</v>
      </c>
      <c r="Q73" s="47">
        <v>0</v>
      </c>
      <c r="R73" s="47">
        <v>0</v>
      </c>
      <c r="S73" s="75">
        <v>0</v>
      </c>
      <c r="U73" s="74">
        <v>-348.5</v>
      </c>
      <c r="V73" s="75">
        <v>15.86</v>
      </c>
      <c r="W73">
        <v>-168</v>
      </c>
      <c r="X73">
        <v>-86</v>
      </c>
      <c r="Y73">
        <v>-0.5</v>
      </c>
      <c r="Z73">
        <v>15.86</v>
      </c>
      <c r="AA73">
        <v>0</v>
      </c>
      <c r="AB73">
        <v>0</v>
      </c>
      <c r="AC73">
        <v>-94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16.34</v>
      </c>
      <c r="M74" s="75">
        <v>0</v>
      </c>
      <c r="N74" s="74">
        <v>-139</v>
      </c>
      <c r="O74" s="47">
        <v>-45</v>
      </c>
      <c r="P74" s="47">
        <v>-60</v>
      </c>
      <c r="Q74" s="47">
        <v>0</v>
      </c>
      <c r="R74" s="47">
        <v>0</v>
      </c>
      <c r="S74" s="75">
        <v>0</v>
      </c>
      <c r="U74" s="74">
        <v>-244.5</v>
      </c>
      <c r="V74" s="75">
        <v>16.34</v>
      </c>
      <c r="W74">
        <v>-139</v>
      </c>
      <c r="X74">
        <v>-45</v>
      </c>
      <c r="Y74">
        <v>-0.5</v>
      </c>
      <c r="Z74">
        <v>16.34</v>
      </c>
      <c r="AA74">
        <v>0</v>
      </c>
      <c r="AB74">
        <v>0</v>
      </c>
      <c r="AC74">
        <v>-60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16.34</v>
      </c>
      <c r="M75" s="75">
        <v>0</v>
      </c>
      <c r="N75" s="74">
        <v>-124</v>
      </c>
      <c r="O75" s="47">
        <v>-64</v>
      </c>
      <c r="P75" s="47">
        <v>-52</v>
      </c>
      <c r="Q75" s="47">
        <v>0</v>
      </c>
      <c r="R75" s="47">
        <v>0</v>
      </c>
      <c r="S75" s="75">
        <v>0</v>
      </c>
      <c r="U75" s="74">
        <v>-240.5</v>
      </c>
      <c r="V75" s="75">
        <v>16.34</v>
      </c>
      <c r="W75">
        <v>-124</v>
      </c>
      <c r="X75">
        <v>-64</v>
      </c>
      <c r="Y75">
        <v>-0.5</v>
      </c>
      <c r="Z75">
        <v>16.34</v>
      </c>
      <c r="AA75">
        <v>0</v>
      </c>
      <c r="AB75">
        <v>0</v>
      </c>
      <c r="AC75">
        <v>-52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17.3</v>
      </c>
      <c r="M76" s="75">
        <v>0</v>
      </c>
      <c r="N76" s="74">
        <v>-241</v>
      </c>
      <c r="O76" s="47">
        <v>-61</v>
      </c>
      <c r="P76" s="47">
        <v>-62</v>
      </c>
      <c r="Q76" s="47">
        <v>0</v>
      </c>
      <c r="R76" s="47">
        <v>0</v>
      </c>
      <c r="S76" s="75">
        <v>0</v>
      </c>
      <c r="U76" s="74">
        <v>-364.5</v>
      </c>
      <c r="V76" s="75">
        <v>17.3</v>
      </c>
      <c r="W76">
        <v>-241</v>
      </c>
      <c r="X76">
        <v>-61</v>
      </c>
      <c r="Y76">
        <v>-0.5</v>
      </c>
      <c r="Z76">
        <v>17.3</v>
      </c>
      <c r="AA76">
        <v>0</v>
      </c>
      <c r="AB76">
        <v>0</v>
      </c>
      <c r="AC76">
        <v>-62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19.23</v>
      </c>
      <c r="M77" s="75">
        <v>1.1499999999999999</v>
      </c>
      <c r="N77" s="74">
        <v>-149</v>
      </c>
      <c r="O77" s="47">
        <v>-7</v>
      </c>
      <c r="P77" s="47">
        <v>-61</v>
      </c>
      <c r="Q77" s="47">
        <v>0</v>
      </c>
      <c r="R77" s="47">
        <v>0</v>
      </c>
      <c r="S77" s="75">
        <v>0</v>
      </c>
      <c r="U77" s="74">
        <v>-217.5</v>
      </c>
      <c r="V77" s="75">
        <v>20.38</v>
      </c>
      <c r="W77">
        <v>-149</v>
      </c>
      <c r="X77">
        <v>-7</v>
      </c>
      <c r="Y77">
        <v>-0.5</v>
      </c>
      <c r="Z77">
        <v>19.23</v>
      </c>
      <c r="AA77">
        <v>0</v>
      </c>
      <c r="AB77">
        <v>1.1499999999999999</v>
      </c>
      <c r="AC77">
        <v>-61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19.71</v>
      </c>
      <c r="M78" s="75">
        <v>0.38</v>
      </c>
      <c r="N78" s="74">
        <v>-155</v>
      </c>
      <c r="O78" s="47">
        <v>-7</v>
      </c>
      <c r="P78" s="47">
        <v>-48</v>
      </c>
      <c r="Q78" s="47">
        <v>0</v>
      </c>
      <c r="R78" s="47">
        <v>0</v>
      </c>
      <c r="S78" s="75">
        <v>0</v>
      </c>
      <c r="U78" s="74">
        <v>-210.5</v>
      </c>
      <c r="V78" s="75">
        <v>20.09</v>
      </c>
      <c r="W78">
        <v>-155</v>
      </c>
      <c r="X78">
        <v>-7</v>
      </c>
      <c r="Y78">
        <v>-0.5</v>
      </c>
      <c r="Z78">
        <v>19.71</v>
      </c>
      <c r="AA78">
        <v>0</v>
      </c>
      <c r="AB78">
        <v>0.38</v>
      </c>
      <c r="AC78">
        <v>-48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19.71</v>
      </c>
      <c r="M79" s="75">
        <v>1.25</v>
      </c>
      <c r="N79" s="74">
        <v>-188</v>
      </c>
      <c r="O79" s="47">
        <v>-43</v>
      </c>
      <c r="P79" s="47">
        <v>-47</v>
      </c>
      <c r="Q79" s="47">
        <v>0</v>
      </c>
      <c r="R79" s="47">
        <v>0</v>
      </c>
      <c r="S79" s="75">
        <v>0</v>
      </c>
      <c r="U79" s="74">
        <v>-278.5</v>
      </c>
      <c r="V79" s="75">
        <v>20.96</v>
      </c>
      <c r="W79">
        <v>-188</v>
      </c>
      <c r="X79">
        <v>-43</v>
      </c>
      <c r="Y79">
        <v>-0.5</v>
      </c>
      <c r="Z79">
        <v>19.71</v>
      </c>
      <c r="AA79">
        <v>0</v>
      </c>
      <c r="AB79">
        <v>1.25</v>
      </c>
      <c r="AC79">
        <v>-47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19.23</v>
      </c>
      <c r="M80" s="75">
        <v>1.44</v>
      </c>
      <c r="N80" s="74">
        <v>-206</v>
      </c>
      <c r="O80" s="47">
        <v>-13</v>
      </c>
      <c r="P80" s="47">
        <v>-38</v>
      </c>
      <c r="Q80" s="47">
        <v>0</v>
      </c>
      <c r="R80" s="47">
        <v>0</v>
      </c>
      <c r="S80" s="75">
        <v>0</v>
      </c>
      <c r="U80" s="74">
        <v>-257.5</v>
      </c>
      <c r="V80" s="75">
        <v>20.67</v>
      </c>
      <c r="W80">
        <v>-206</v>
      </c>
      <c r="X80">
        <v>-13</v>
      </c>
      <c r="Y80">
        <v>-0.5</v>
      </c>
      <c r="Z80">
        <v>19.23</v>
      </c>
      <c r="AA80">
        <v>0</v>
      </c>
      <c r="AB80">
        <v>1.44</v>
      </c>
      <c r="AC80">
        <v>-38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18.75</v>
      </c>
      <c r="M81" s="75">
        <v>1.44</v>
      </c>
      <c r="N81" s="74">
        <v>-446</v>
      </c>
      <c r="O81" s="47">
        <v>-18</v>
      </c>
      <c r="P81" s="47">
        <v>-62</v>
      </c>
      <c r="Q81" s="47">
        <v>0</v>
      </c>
      <c r="R81" s="47">
        <v>0</v>
      </c>
      <c r="S81" s="75">
        <v>0</v>
      </c>
      <c r="U81" s="74">
        <v>-526.5</v>
      </c>
      <c r="V81" s="75">
        <v>20.190000000000001</v>
      </c>
      <c r="W81">
        <v>-446</v>
      </c>
      <c r="X81">
        <v>-18</v>
      </c>
      <c r="Y81">
        <v>-0.5</v>
      </c>
      <c r="Z81">
        <v>18.75</v>
      </c>
      <c r="AA81">
        <v>0</v>
      </c>
      <c r="AB81">
        <v>1.44</v>
      </c>
      <c r="AC81">
        <v>-62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18.739999999999998</v>
      </c>
      <c r="M82" s="75">
        <v>7.02</v>
      </c>
      <c r="N82" s="74">
        <v>-254</v>
      </c>
      <c r="O82" s="47">
        <v>-32</v>
      </c>
      <c r="P82" s="47">
        <v>-64</v>
      </c>
      <c r="Q82" s="47">
        <v>0</v>
      </c>
      <c r="R82" s="47">
        <v>0</v>
      </c>
      <c r="S82" s="75">
        <v>0</v>
      </c>
      <c r="U82" s="74">
        <v>-350.5</v>
      </c>
      <c r="V82" s="75">
        <v>25.76</v>
      </c>
      <c r="W82">
        <v>-254</v>
      </c>
      <c r="X82">
        <v>-32</v>
      </c>
      <c r="Y82">
        <v>-0.5</v>
      </c>
      <c r="Z82">
        <v>18.739999999999998</v>
      </c>
      <c r="AA82">
        <v>0</v>
      </c>
      <c r="AB82">
        <v>7.02</v>
      </c>
      <c r="AC82">
        <v>-64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18.27</v>
      </c>
      <c r="M83" s="75">
        <v>6.34</v>
      </c>
      <c r="N83" s="74">
        <v>-63</v>
      </c>
      <c r="O83" s="47">
        <v>-68</v>
      </c>
      <c r="P83" s="47">
        <v>-70</v>
      </c>
      <c r="Q83" s="47">
        <v>0</v>
      </c>
      <c r="R83" s="47">
        <v>0</v>
      </c>
      <c r="S83" s="75">
        <v>0</v>
      </c>
      <c r="U83" s="74">
        <v>-201.5</v>
      </c>
      <c r="V83" s="75">
        <v>24.61</v>
      </c>
      <c r="W83">
        <v>-63</v>
      </c>
      <c r="X83">
        <v>-68</v>
      </c>
      <c r="Y83">
        <v>-0.5</v>
      </c>
      <c r="Z83">
        <v>18.27</v>
      </c>
      <c r="AA83">
        <v>0</v>
      </c>
      <c r="AB83">
        <v>6.34</v>
      </c>
      <c r="AC83">
        <v>-70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18.260000000000002</v>
      </c>
      <c r="M84" s="75">
        <v>0</v>
      </c>
      <c r="N84" s="74">
        <v>-49</v>
      </c>
      <c r="O84" s="47">
        <v>-55</v>
      </c>
      <c r="P84" s="47">
        <v>-59</v>
      </c>
      <c r="Q84" s="47">
        <v>0</v>
      </c>
      <c r="R84" s="47">
        <v>0</v>
      </c>
      <c r="S84" s="75">
        <v>0</v>
      </c>
      <c r="U84" s="74">
        <v>-163.5</v>
      </c>
      <c r="V84" s="75">
        <v>18.260000000000002</v>
      </c>
      <c r="W84">
        <v>-49</v>
      </c>
      <c r="X84">
        <v>-55</v>
      </c>
      <c r="Y84">
        <v>-0.5</v>
      </c>
      <c r="Z84">
        <v>18.260000000000002</v>
      </c>
      <c r="AA84">
        <v>0</v>
      </c>
      <c r="AB84">
        <v>0</v>
      </c>
      <c r="AC84">
        <v>-59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18.260000000000002</v>
      </c>
      <c r="M85" s="75">
        <v>0</v>
      </c>
      <c r="N85" s="74">
        <v>-57</v>
      </c>
      <c r="O85" s="47">
        <v>-35</v>
      </c>
      <c r="P85" s="47">
        <v>-89</v>
      </c>
      <c r="Q85" s="47">
        <v>0</v>
      </c>
      <c r="R85" s="47">
        <v>0</v>
      </c>
      <c r="S85" s="75">
        <v>0</v>
      </c>
      <c r="U85" s="74">
        <v>-181.5</v>
      </c>
      <c r="V85" s="75">
        <v>18.260000000000002</v>
      </c>
      <c r="W85">
        <v>-57</v>
      </c>
      <c r="X85">
        <v>-35</v>
      </c>
      <c r="Y85">
        <v>-0.5</v>
      </c>
      <c r="Z85">
        <v>18.260000000000002</v>
      </c>
      <c r="AA85">
        <v>0</v>
      </c>
      <c r="AB85">
        <v>0</v>
      </c>
      <c r="AC85">
        <v>-89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18.170000000000002</v>
      </c>
      <c r="M86" s="75">
        <v>0</v>
      </c>
      <c r="N86" s="74">
        <v>-53</v>
      </c>
      <c r="O86" s="47">
        <v>-30</v>
      </c>
      <c r="P86" s="47">
        <v>-97</v>
      </c>
      <c r="Q86" s="47">
        <v>0</v>
      </c>
      <c r="R86" s="47">
        <v>0</v>
      </c>
      <c r="S86" s="75">
        <v>0</v>
      </c>
      <c r="U86" s="74">
        <v>-180.5</v>
      </c>
      <c r="V86" s="75">
        <v>18.170000000000002</v>
      </c>
      <c r="W86">
        <v>-53</v>
      </c>
      <c r="X86">
        <v>-30</v>
      </c>
      <c r="Y86">
        <v>-0.5</v>
      </c>
      <c r="Z86">
        <v>18.170000000000002</v>
      </c>
      <c r="AA86">
        <v>0</v>
      </c>
      <c r="AB86">
        <v>0</v>
      </c>
      <c r="AC86">
        <v>-97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17.3</v>
      </c>
      <c r="M87" s="75">
        <v>0</v>
      </c>
      <c r="N87" s="74">
        <v>-36</v>
      </c>
      <c r="O87" s="47">
        <v>-52</v>
      </c>
      <c r="P87" s="47">
        <v>-174</v>
      </c>
      <c r="Q87" s="47">
        <v>0</v>
      </c>
      <c r="R87" s="47">
        <v>0</v>
      </c>
      <c r="S87" s="75">
        <v>0</v>
      </c>
      <c r="U87" s="74">
        <v>-262.5</v>
      </c>
      <c r="V87" s="75">
        <v>17.3</v>
      </c>
      <c r="W87">
        <v>-36</v>
      </c>
      <c r="X87">
        <v>-52</v>
      </c>
      <c r="Y87">
        <v>-0.5</v>
      </c>
      <c r="Z87">
        <v>17.3</v>
      </c>
      <c r="AA87">
        <v>0</v>
      </c>
      <c r="AB87">
        <v>0</v>
      </c>
      <c r="AC87">
        <v>-174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16.53</v>
      </c>
      <c r="M88" s="75">
        <v>0</v>
      </c>
      <c r="N88" s="74">
        <v>-40</v>
      </c>
      <c r="O88" s="47">
        <v>-45</v>
      </c>
      <c r="P88" s="47">
        <v>-114</v>
      </c>
      <c r="Q88" s="47">
        <v>0</v>
      </c>
      <c r="R88" s="47">
        <v>0</v>
      </c>
      <c r="S88" s="75">
        <v>0</v>
      </c>
      <c r="U88" s="74">
        <v>-199.5</v>
      </c>
      <c r="V88" s="75">
        <v>16.53</v>
      </c>
      <c r="W88">
        <v>-40</v>
      </c>
      <c r="X88">
        <v>-45</v>
      </c>
      <c r="Y88">
        <v>-0.5</v>
      </c>
      <c r="Z88">
        <v>16.53</v>
      </c>
      <c r="AA88">
        <v>0</v>
      </c>
      <c r="AB88">
        <v>0</v>
      </c>
      <c r="AC88">
        <v>-114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15.86</v>
      </c>
      <c r="M89" s="75">
        <v>0</v>
      </c>
      <c r="N89" s="74">
        <v>-197</v>
      </c>
      <c r="O89" s="47">
        <v>0</v>
      </c>
      <c r="P89" s="47">
        <v>-40</v>
      </c>
      <c r="Q89" s="47">
        <v>0</v>
      </c>
      <c r="R89" s="47">
        <v>0</v>
      </c>
      <c r="S89" s="75">
        <v>0</v>
      </c>
      <c r="U89" s="74">
        <v>-237.5</v>
      </c>
      <c r="V89" s="75">
        <v>15.86</v>
      </c>
      <c r="W89">
        <v>-197</v>
      </c>
      <c r="X89">
        <v>0</v>
      </c>
      <c r="Y89">
        <v>-0.5</v>
      </c>
      <c r="Z89">
        <v>15.86</v>
      </c>
      <c r="AA89">
        <v>0</v>
      </c>
      <c r="AB89">
        <v>0</v>
      </c>
      <c r="AC89">
        <v>-40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14.8</v>
      </c>
      <c r="M90" s="75">
        <v>0</v>
      </c>
      <c r="N90" s="74">
        <v>-104</v>
      </c>
      <c r="O90" s="47">
        <v>0</v>
      </c>
      <c r="P90" s="47">
        <v>-23</v>
      </c>
      <c r="Q90" s="47">
        <v>0</v>
      </c>
      <c r="R90" s="47">
        <v>0</v>
      </c>
      <c r="S90" s="75">
        <v>0</v>
      </c>
      <c r="U90" s="74">
        <v>-127.5</v>
      </c>
      <c r="V90" s="75">
        <v>14.8</v>
      </c>
      <c r="W90">
        <v>-104</v>
      </c>
      <c r="X90">
        <v>0</v>
      </c>
      <c r="Y90">
        <v>-0.5</v>
      </c>
      <c r="Z90">
        <v>14.8</v>
      </c>
      <c r="AA90">
        <v>0</v>
      </c>
      <c r="AB90">
        <v>0</v>
      </c>
      <c r="AC90">
        <v>-23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14.8</v>
      </c>
      <c r="M91" s="75">
        <v>0</v>
      </c>
      <c r="N91" s="74">
        <v>-71</v>
      </c>
      <c r="O91" s="47">
        <v>0</v>
      </c>
      <c r="P91" s="47">
        <v>-28</v>
      </c>
      <c r="Q91" s="47">
        <v>0</v>
      </c>
      <c r="R91" s="47">
        <v>0</v>
      </c>
      <c r="S91" s="75">
        <v>0</v>
      </c>
      <c r="U91" s="74">
        <v>-99.5</v>
      </c>
      <c r="V91" s="75">
        <v>14.8</v>
      </c>
      <c r="W91">
        <v>-71</v>
      </c>
      <c r="X91">
        <v>0</v>
      </c>
      <c r="Y91">
        <v>-0.5</v>
      </c>
      <c r="Z91">
        <v>14.8</v>
      </c>
      <c r="AA91">
        <v>0</v>
      </c>
      <c r="AB91">
        <v>0</v>
      </c>
      <c r="AC91">
        <v>-28</v>
      </c>
    </row>
    <row r="92" spans="7:29">
      <c r="G92" t="s">
        <v>134</v>
      </c>
      <c r="H92" s="74">
        <v>9.61</v>
      </c>
      <c r="I92" s="47">
        <v>0</v>
      </c>
      <c r="J92" s="47">
        <v>29.8</v>
      </c>
      <c r="K92" s="47">
        <v>0</v>
      </c>
      <c r="L92" s="47">
        <v>13.94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-0.5</v>
      </c>
      <c r="V92" s="75">
        <v>53.35</v>
      </c>
      <c r="W92">
        <v>9.61</v>
      </c>
      <c r="X92">
        <v>0</v>
      </c>
      <c r="Y92">
        <v>-0.5</v>
      </c>
      <c r="Z92">
        <v>13.94</v>
      </c>
      <c r="AA92">
        <v>0</v>
      </c>
      <c r="AB92">
        <v>0</v>
      </c>
      <c r="AC92">
        <v>29.8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12.79</v>
      </c>
      <c r="M93" s="75">
        <v>0</v>
      </c>
      <c r="N93" s="74">
        <v>-11</v>
      </c>
      <c r="O93" s="47">
        <v>0</v>
      </c>
      <c r="P93" s="47">
        <v>-42</v>
      </c>
      <c r="Q93" s="47">
        <v>0</v>
      </c>
      <c r="R93" s="47">
        <v>0</v>
      </c>
      <c r="S93" s="75">
        <v>0</v>
      </c>
      <c r="U93" s="74">
        <v>-53.5</v>
      </c>
      <c r="V93" s="75">
        <v>12.79</v>
      </c>
      <c r="W93">
        <v>-11</v>
      </c>
      <c r="X93">
        <v>0</v>
      </c>
      <c r="Y93">
        <v>-0.5</v>
      </c>
      <c r="Z93">
        <v>12.79</v>
      </c>
      <c r="AA93">
        <v>0</v>
      </c>
      <c r="AB93">
        <v>0</v>
      </c>
      <c r="AC93">
        <v>-42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11.54</v>
      </c>
      <c r="M94" s="75">
        <v>0</v>
      </c>
      <c r="N94" s="74">
        <v>-16</v>
      </c>
      <c r="O94" s="47">
        <v>0</v>
      </c>
      <c r="P94" s="47">
        <v>-64</v>
      </c>
      <c r="Q94" s="47">
        <v>0</v>
      </c>
      <c r="R94" s="47">
        <v>0</v>
      </c>
      <c r="S94" s="75">
        <v>0</v>
      </c>
      <c r="U94" s="74">
        <v>-80.5</v>
      </c>
      <c r="V94" s="75">
        <v>11.54</v>
      </c>
      <c r="W94">
        <v>-16</v>
      </c>
      <c r="X94">
        <v>0</v>
      </c>
      <c r="Y94">
        <v>-0.5</v>
      </c>
      <c r="Z94">
        <v>11.54</v>
      </c>
      <c r="AA94">
        <v>0</v>
      </c>
      <c r="AB94">
        <v>0</v>
      </c>
      <c r="AC94">
        <v>-64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11.34</v>
      </c>
      <c r="M95" s="75">
        <v>0</v>
      </c>
      <c r="N95" s="74">
        <v>-14</v>
      </c>
      <c r="O95" s="47">
        <v>0</v>
      </c>
      <c r="P95" s="47">
        <v>-48</v>
      </c>
      <c r="Q95" s="47">
        <v>0</v>
      </c>
      <c r="R95" s="47">
        <v>0</v>
      </c>
      <c r="S95" s="75">
        <v>0</v>
      </c>
      <c r="U95" s="74">
        <v>-62.9</v>
      </c>
      <c r="V95" s="75">
        <v>11.34</v>
      </c>
      <c r="W95">
        <v>-14</v>
      </c>
      <c r="X95">
        <v>0</v>
      </c>
      <c r="Y95">
        <v>-0.9</v>
      </c>
      <c r="Z95">
        <v>11.34</v>
      </c>
      <c r="AA95">
        <v>0</v>
      </c>
      <c r="AB95">
        <v>0</v>
      </c>
      <c r="AC95">
        <v>-48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10.96</v>
      </c>
      <c r="M96" s="75">
        <v>0</v>
      </c>
      <c r="N96" s="74">
        <v>-17</v>
      </c>
      <c r="O96" s="47">
        <v>0</v>
      </c>
      <c r="P96" s="47">
        <v>-48</v>
      </c>
      <c r="Q96" s="47">
        <v>0</v>
      </c>
      <c r="R96" s="47">
        <v>0</v>
      </c>
      <c r="S96" s="75">
        <v>0</v>
      </c>
      <c r="U96" s="74">
        <v>-65.900000000000006</v>
      </c>
      <c r="V96" s="75">
        <v>10.96</v>
      </c>
      <c r="W96">
        <v>-17</v>
      </c>
      <c r="X96">
        <v>0</v>
      </c>
      <c r="Y96">
        <v>-0.9</v>
      </c>
      <c r="Z96">
        <v>10.96</v>
      </c>
      <c r="AA96">
        <v>0</v>
      </c>
      <c r="AB96">
        <v>0</v>
      </c>
      <c r="AC96">
        <v>-48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10.57</v>
      </c>
      <c r="M97" s="75">
        <v>0</v>
      </c>
      <c r="N97" s="74">
        <v>-33</v>
      </c>
      <c r="O97" s="47">
        <v>0</v>
      </c>
      <c r="P97" s="47">
        <v>-45</v>
      </c>
      <c r="Q97" s="47">
        <v>0</v>
      </c>
      <c r="R97" s="47">
        <v>0</v>
      </c>
      <c r="S97" s="75">
        <v>0</v>
      </c>
      <c r="U97" s="74">
        <v>-78.900000000000006</v>
      </c>
      <c r="V97" s="75">
        <v>10.57</v>
      </c>
      <c r="W97">
        <v>-33</v>
      </c>
      <c r="X97">
        <v>0</v>
      </c>
      <c r="Y97">
        <v>-0.9</v>
      </c>
      <c r="Z97">
        <v>10.57</v>
      </c>
      <c r="AA97">
        <v>0</v>
      </c>
      <c r="AB97">
        <v>0</v>
      </c>
      <c r="AC97">
        <v>-45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10.09</v>
      </c>
      <c r="M98" s="75">
        <v>0</v>
      </c>
      <c r="N98" s="74">
        <v>-58</v>
      </c>
      <c r="O98" s="47">
        <v>0</v>
      </c>
      <c r="P98" s="47">
        <v>-46</v>
      </c>
      <c r="Q98" s="47">
        <v>0</v>
      </c>
      <c r="R98" s="47">
        <v>0</v>
      </c>
      <c r="S98" s="75">
        <v>0</v>
      </c>
      <c r="U98" s="74">
        <v>-104.9</v>
      </c>
      <c r="V98" s="75">
        <v>10.09</v>
      </c>
      <c r="W98">
        <v>-58</v>
      </c>
      <c r="X98">
        <v>0</v>
      </c>
      <c r="Y98">
        <v>-0.9</v>
      </c>
      <c r="Z98">
        <v>10.09</v>
      </c>
      <c r="AA98">
        <v>0</v>
      </c>
      <c r="AB98">
        <v>0</v>
      </c>
      <c r="AC98">
        <v>-46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0.80173000000000005</v>
      </c>
      <c r="I99" s="70">
        <f t="shared" ref="I99:BQ99" si="1">SUM(I3:I98)/4000</f>
        <v>0.18000500000000003</v>
      </c>
      <c r="J99" s="70">
        <f t="shared" si="1"/>
        <v>0.35952749999999994</v>
      </c>
      <c r="K99" s="70">
        <f t="shared" si="1"/>
        <v>0</v>
      </c>
      <c r="L99" s="70">
        <f t="shared" si="1"/>
        <v>0.38426250000000001</v>
      </c>
      <c r="M99" s="70">
        <f t="shared" si="1"/>
        <v>4.9000000000000007E-3</v>
      </c>
      <c r="N99" s="69">
        <f t="shared" si="1"/>
        <v>-1.2547474999999999</v>
      </c>
      <c r="O99" s="70">
        <f t="shared" si="1"/>
        <v>-0.57399999999999995</v>
      </c>
      <c r="P99" s="70">
        <f t="shared" si="1"/>
        <v>-0.84299999999999997</v>
      </c>
      <c r="Q99" s="70">
        <f t="shared" si="1"/>
        <v>-0.49249999999999999</v>
      </c>
      <c r="R99" s="70">
        <f t="shared" si="1"/>
        <v>0</v>
      </c>
      <c r="S99" s="71">
        <f t="shared" si="1"/>
        <v>0</v>
      </c>
      <c r="U99" s="69">
        <f t="shared" si="1"/>
        <v>-3.1860474999999995</v>
      </c>
      <c r="V99" s="71">
        <f t="shared" si="1"/>
        <v>1.7304250000000001</v>
      </c>
      <c r="W99">
        <f t="shared" si="1"/>
        <v>-0.45301750000000002</v>
      </c>
      <c r="X99">
        <f t="shared" si="1"/>
        <v>-0.39399499999999993</v>
      </c>
      <c r="Y99">
        <f t="shared" si="1"/>
        <v>-2.1800000000000003E-2</v>
      </c>
      <c r="Z99">
        <f t="shared" si="1"/>
        <v>0.38426250000000001</v>
      </c>
      <c r="AA99">
        <f t="shared" si="1"/>
        <v>-0.49249999999999999</v>
      </c>
      <c r="AB99">
        <f t="shared" si="1"/>
        <v>4.9000000000000007E-3</v>
      </c>
      <c r="AC99">
        <f t="shared" si="1"/>
        <v>-0.48347250000000008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1.06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1.06</v>
      </c>
      <c r="W35">
        <v>0</v>
      </c>
      <c r="X35">
        <v>0</v>
      </c>
      <c r="Y35">
        <v>1.06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2.88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2.88</v>
      </c>
      <c r="W36">
        <v>0</v>
      </c>
      <c r="X36">
        <v>0</v>
      </c>
      <c r="Y36">
        <v>2.88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3.85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3.85</v>
      </c>
      <c r="W37">
        <v>0</v>
      </c>
      <c r="X37">
        <v>0</v>
      </c>
      <c r="Y37">
        <v>3.85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7.31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7.31</v>
      </c>
      <c r="W38">
        <v>0</v>
      </c>
      <c r="X38">
        <v>0</v>
      </c>
      <c r="Y38">
        <v>7.31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4.13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4.13</v>
      </c>
      <c r="W39">
        <v>0</v>
      </c>
      <c r="X39">
        <v>0</v>
      </c>
      <c r="Y39">
        <v>4.13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4.2300000000000004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4.2300000000000004</v>
      </c>
      <c r="W40">
        <v>0</v>
      </c>
      <c r="X40">
        <v>0</v>
      </c>
      <c r="Y40">
        <v>4.2300000000000004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8.17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8.17</v>
      </c>
      <c r="W41">
        <v>0</v>
      </c>
      <c r="X41">
        <v>0</v>
      </c>
      <c r="Y41">
        <v>8.17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1.1499999999999999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1.1499999999999999</v>
      </c>
      <c r="W42">
        <v>0</v>
      </c>
      <c r="X42">
        <v>0</v>
      </c>
      <c r="Y42">
        <v>1.1499999999999999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0.19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0.19</v>
      </c>
      <c r="W44">
        <v>0</v>
      </c>
      <c r="X44">
        <v>0</v>
      </c>
      <c r="Y44">
        <v>0.19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2.69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2.69</v>
      </c>
      <c r="W50">
        <v>0</v>
      </c>
      <c r="X50">
        <v>0</v>
      </c>
      <c r="Y50">
        <v>2.69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3.27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3.27</v>
      </c>
      <c r="W51">
        <v>0</v>
      </c>
      <c r="X51">
        <v>0</v>
      </c>
      <c r="Y51">
        <v>3.27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0.77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0.77</v>
      </c>
      <c r="W52">
        <v>0</v>
      </c>
      <c r="X52">
        <v>0</v>
      </c>
      <c r="Y52">
        <v>0.77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0.57999999999999996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0.57999999999999996</v>
      </c>
      <c r="W54">
        <v>0</v>
      </c>
      <c r="X54">
        <v>0</v>
      </c>
      <c r="Y54">
        <v>0.57999999999999996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1.06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1.06</v>
      </c>
      <c r="W56">
        <v>0</v>
      </c>
      <c r="X56">
        <v>0</v>
      </c>
      <c r="Y56">
        <v>1.06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4.04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4.04</v>
      </c>
      <c r="W57">
        <v>0</v>
      </c>
      <c r="X57">
        <v>0</v>
      </c>
      <c r="Y57">
        <v>4.04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2.6</v>
      </c>
      <c r="W58">
        <v>0</v>
      </c>
      <c r="X58">
        <v>0</v>
      </c>
      <c r="Y58">
        <v>2.6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1.25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1.25</v>
      </c>
      <c r="W61">
        <v>0</v>
      </c>
      <c r="X61">
        <v>0</v>
      </c>
      <c r="Y61">
        <v>1.25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0.87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0.87</v>
      </c>
      <c r="W62">
        <v>0</v>
      </c>
      <c r="X62">
        <v>0</v>
      </c>
      <c r="Y62">
        <v>0.87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3.08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3.08</v>
      </c>
      <c r="W63">
        <v>0</v>
      </c>
      <c r="X63">
        <v>0</v>
      </c>
      <c r="Y63">
        <v>3.08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6.44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6.44</v>
      </c>
      <c r="W64">
        <v>0</v>
      </c>
      <c r="X64">
        <v>0</v>
      </c>
      <c r="Y64">
        <v>6.44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111.51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111.51</v>
      </c>
      <c r="W75">
        <v>111.51</v>
      </c>
      <c r="X75">
        <v>0</v>
      </c>
      <c r="Y75">
        <v>0</v>
      </c>
    </row>
    <row r="76" spans="7:25">
      <c r="G76" t="s">
        <v>118</v>
      </c>
      <c r="H76" s="74">
        <v>115.38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115.38</v>
      </c>
      <c r="W76">
        <v>115.38</v>
      </c>
      <c r="X76">
        <v>0</v>
      </c>
      <c r="Y76">
        <v>0</v>
      </c>
    </row>
    <row r="77" spans="7:25">
      <c r="G77" t="s">
        <v>119</v>
      </c>
      <c r="H77" s="74">
        <v>116.99</v>
      </c>
      <c r="I77" s="47">
        <v>6.26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123.25</v>
      </c>
      <c r="W77">
        <v>116.99</v>
      </c>
      <c r="X77">
        <v>6.26</v>
      </c>
      <c r="Y77">
        <v>0</v>
      </c>
    </row>
    <row r="78" spans="7:25">
      <c r="G78" t="s">
        <v>120</v>
      </c>
      <c r="H78" s="74">
        <v>131.11000000000001</v>
      </c>
      <c r="I78" s="47">
        <v>5.92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137.03</v>
      </c>
      <c r="W78">
        <v>131.11000000000001</v>
      </c>
      <c r="X78">
        <v>5.92</v>
      </c>
      <c r="Y78">
        <v>0</v>
      </c>
    </row>
    <row r="79" spans="7:25">
      <c r="G79" t="s">
        <v>121</v>
      </c>
      <c r="H79" s="74">
        <v>189.68</v>
      </c>
      <c r="I79" s="47">
        <v>23.32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213</v>
      </c>
      <c r="W79">
        <v>189.68</v>
      </c>
      <c r="X79">
        <v>23.32</v>
      </c>
      <c r="Y79">
        <v>0</v>
      </c>
    </row>
    <row r="80" spans="7:25">
      <c r="G80" t="s">
        <v>122</v>
      </c>
      <c r="H80" s="74">
        <v>243.15</v>
      </c>
      <c r="I80" s="47">
        <v>7.84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250.99</v>
      </c>
      <c r="W80">
        <v>243.15</v>
      </c>
      <c r="X80">
        <v>7.84</v>
      </c>
      <c r="Y80">
        <v>0</v>
      </c>
    </row>
    <row r="81" spans="7:25">
      <c r="G81" t="s">
        <v>123</v>
      </c>
      <c r="H81" s="74">
        <v>384.8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384.8</v>
      </c>
      <c r="W81">
        <v>384.8</v>
      </c>
      <c r="X81">
        <v>0</v>
      </c>
      <c r="Y81">
        <v>0</v>
      </c>
    </row>
    <row r="82" spans="7:25">
      <c r="G82" t="s">
        <v>124</v>
      </c>
      <c r="H82" s="74">
        <v>56.33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56.33</v>
      </c>
      <c r="W82">
        <v>56.33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0.33723750000000002</v>
      </c>
      <c r="I99" s="70">
        <f t="shared" ref="I99:BQ99" si="1">SUM(I3:I98)/4000</f>
        <v>1.0835000000000001E-2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1.4905E-2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0.36297749999999995</v>
      </c>
      <c r="W99">
        <f t="shared" si="1"/>
        <v>0.33723750000000002</v>
      </c>
      <c r="X99">
        <f t="shared" si="1"/>
        <v>1.0835000000000001E-2</v>
      </c>
      <c r="Y99">
        <f t="shared" si="1"/>
        <v>1.4905E-2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45715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5.2149999999999999</v>
      </c>
      <c r="E3">
        <f>GT_NG!P3</f>
        <v>-0.27083333333333337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593.67026581261598</v>
      </c>
      <c r="P3" s="37">
        <v>117.50520348965944</v>
      </c>
      <c r="Q3" s="37">
        <v>38.090000000000003</v>
      </c>
      <c r="R3" s="39">
        <v>0</v>
      </c>
      <c r="S3" s="39">
        <v>0</v>
      </c>
      <c r="T3" s="38">
        <f>SUMPRODUCT(LTA!J3:AN3,LTA!J$101:AN$101,LTA!J$103:AN$103)</f>
        <v>22.33</v>
      </c>
      <c r="U3" s="38">
        <f>SUMPRODUCT(LTA!J3:AN3,LTA!J$102:AN$102,LTA!J$103:AN$103)</f>
        <v>83.16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-45.72</v>
      </c>
      <c r="AC3">
        <f>SUMIF(B3:AB3,"&gt;0")*$AC$2-SUMIF(B3:AB3,"&lt;0")*($AC$2/(1-$AC$2))+SUMIF(AI3:AR3,"&gt;0")*$AC$2-SUMIF(AI3:AR3,"&lt;0")*($AC$2/(1-$AC$2))</f>
        <v>8.0104896976470457</v>
      </c>
      <c r="AD3">
        <f>SUM(B3:AB3,AI3:AV3)-AC3</f>
        <v>854.34914627129501</v>
      </c>
      <c r="AE3">
        <f>'IDT-1'!B3</f>
        <v>0</v>
      </c>
      <c r="AF3" s="25"/>
      <c r="AG3">
        <f>SUM(AD3:AF3)</f>
        <v>854.34914627129501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-36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-0.27083333333333337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623.66858681089479</v>
      </c>
      <c r="P4" s="37">
        <v>86.515559661277905</v>
      </c>
      <c r="Q4" s="37">
        <v>38.090000000000003</v>
      </c>
      <c r="R4" s="39">
        <v>0</v>
      </c>
      <c r="S4" s="39">
        <v>0</v>
      </c>
      <c r="T4" s="38">
        <f>SUMPRODUCT(LTA!J4:AN4,LTA!J$101:AN$101,LTA!J$103:AN$103)</f>
        <v>23.33</v>
      </c>
      <c r="U4" s="38">
        <f>SUMPRODUCT(LTA!J4:AN4,LTA!J$102:AN$102,LTA!J$103:AN$103)</f>
        <v>83.65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-45.72</v>
      </c>
      <c r="AC4">
        <f t="shared" ref="AC4:AC67" si="0">SUMIF(B4:AB4,"&gt;0")*$AC$2-SUMIF(B4:AB4,"&lt;0")*($AC$2/(1-$AC$2))+SUMIF(AI4:AR4,"&gt;0")*$AC$2-SUMIF(AI4:AR4,"&lt;0")*($AC$2/(1-$AC$2))</f>
        <v>8.2030510183547474</v>
      </c>
      <c r="AD4">
        <f t="shared" ref="AD4:AD67" si="1">SUM(B4:AB4,AI4:AV4)-AC4</f>
        <v>830.65526212048462</v>
      </c>
      <c r="AE4">
        <f>'IDT-1'!B4</f>
        <v>0</v>
      </c>
      <c r="AF4" s="25"/>
      <c r="AG4">
        <f t="shared" ref="AG4:AG67" si="2">SUM(AD4:AF4)</f>
        <v>830.65526212048462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-0.27083333333333337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622.73743826017017</v>
      </c>
      <c r="P5" s="37">
        <v>62.483658293811118</v>
      </c>
      <c r="Q5" s="37">
        <v>38.090000000000003</v>
      </c>
      <c r="R5" s="39">
        <v>0</v>
      </c>
      <c r="S5" s="39">
        <v>0</v>
      </c>
      <c r="T5" s="38">
        <f>SUMPRODUCT(LTA!J5:AN5,LTA!J$101:AN$101,LTA!J$103:AN$103)</f>
        <v>24.33</v>
      </c>
      <c r="U5" s="38">
        <f>SUMPRODUCT(LTA!J5:AN5,LTA!J$102:AN$102,LTA!J$103:AN$103)</f>
        <v>83.85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0.38</v>
      </c>
      <c r="AB5" s="76">
        <f>-STOA!N5</f>
        <v>-45.72</v>
      </c>
      <c r="AC5">
        <f t="shared" si="0"/>
        <v>8.0491445021232728</v>
      </c>
      <c r="AD5">
        <f t="shared" si="1"/>
        <v>803.04611871852478</v>
      </c>
      <c r="AE5">
        <f>'IDT-1'!B5</f>
        <v>0</v>
      </c>
      <c r="AF5" s="25"/>
      <c r="AG5">
        <f t="shared" si="2"/>
        <v>803.04611871852478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-64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-0.27083333333333337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622.73743826017017</v>
      </c>
      <c r="P6" s="37">
        <v>57.676525510511418</v>
      </c>
      <c r="Q6" s="37">
        <v>20.9</v>
      </c>
      <c r="R6" s="39">
        <v>0</v>
      </c>
      <c r="S6" s="39">
        <v>0</v>
      </c>
      <c r="T6" s="38">
        <f>SUMPRODUCT(LTA!J6:AN6,LTA!J$101:AN$101,LTA!J$103:AN$103)</f>
        <v>25.33</v>
      </c>
      <c r="U6" s="38">
        <f>SUMPRODUCT(LTA!J6:AN6,LTA!J$102:AN$102,LTA!J$103:AN$103)</f>
        <v>84.88000000000001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0.38</v>
      </c>
      <c r="AB6" s="76">
        <f>-STOA!N6</f>
        <v>-45.72</v>
      </c>
      <c r="AC6">
        <f t="shared" si="0"/>
        <v>7.9012621846961375</v>
      </c>
      <c r="AD6">
        <f t="shared" si="1"/>
        <v>782.22686825265203</v>
      </c>
      <c r="AE6">
        <f>'IDT-1'!B6</f>
        <v>0</v>
      </c>
      <c r="AF6" s="25"/>
      <c r="AG6">
        <f t="shared" si="2"/>
        <v>782.22686825265203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-65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-0.27083333333333337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619.62640287999636</v>
      </c>
      <c r="P7" s="37">
        <v>57.676525510511418</v>
      </c>
      <c r="Q7" s="37">
        <v>20.9</v>
      </c>
      <c r="R7" s="39">
        <v>0</v>
      </c>
      <c r="S7" s="39">
        <v>0</v>
      </c>
      <c r="T7" s="38">
        <f>SUMPRODUCT(LTA!J7:AN7,LTA!J$101:AN$101,LTA!J$103:AN$103)</f>
        <v>26.67</v>
      </c>
      <c r="U7" s="38">
        <f>SUMPRODUCT(LTA!J7:AN7,LTA!J$102:AN$102,LTA!J$103:AN$103)</f>
        <v>81.88000000000001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-7</v>
      </c>
      <c r="AA7" s="76">
        <f>STOA!H7</f>
        <v>0.38</v>
      </c>
      <c r="AB7" s="76">
        <f>-STOA!N7</f>
        <v>-45.72</v>
      </c>
      <c r="AC7">
        <f t="shared" si="0"/>
        <v>8.0369971109480769</v>
      </c>
      <c r="AD7">
        <f t="shared" si="1"/>
        <v>755.32009794622627</v>
      </c>
      <c r="AE7">
        <f>'IDT-1'!B7</f>
        <v>0</v>
      </c>
      <c r="AF7" s="25"/>
      <c r="AG7">
        <f t="shared" si="2"/>
        <v>755.32009794622627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-80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-0.27083333333333337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582.13782714849901</v>
      </c>
      <c r="P8" s="37">
        <v>57.676525510511418</v>
      </c>
      <c r="Q8" s="37">
        <v>20.9</v>
      </c>
      <c r="R8" s="39">
        <v>0</v>
      </c>
      <c r="S8" s="39">
        <v>0</v>
      </c>
      <c r="T8" s="38">
        <f>SUMPRODUCT(LTA!J8:AN8,LTA!J$101:AN$101,LTA!J$103:AN$103)</f>
        <v>27.67</v>
      </c>
      <c r="U8" s="38">
        <f>SUMPRODUCT(LTA!J8:AN8,LTA!J$102:AN$102,LTA!J$103:AN$103)</f>
        <v>81.88000000000001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-20</v>
      </c>
      <c r="AA8" s="76">
        <f>STOA!H8</f>
        <v>0.38</v>
      </c>
      <c r="AB8" s="76">
        <f>-STOA!N8</f>
        <v>-45.72</v>
      </c>
      <c r="AC8">
        <f t="shared" si="0"/>
        <v>7.5637145814598936</v>
      </c>
      <c r="AD8">
        <f t="shared" si="1"/>
        <v>743.30480474421711</v>
      </c>
      <c r="AE8">
        <f>'IDT-1'!B8</f>
        <v>0</v>
      </c>
      <c r="AF8" s="25"/>
      <c r="AG8">
        <f t="shared" si="2"/>
        <v>743.30480474421711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-43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-0.27083333333333337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574.69693597206901</v>
      </c>
      <c r="P9" s="37">
        <v>57.676525510511418</v>
      </c>
      <c r="Q9" s="37">
        <v>20.9</v>
      </c>
      <c r="R9" s="39">
        <v>0</v>
      </c>
      <c r="S9" s="39">
        <v>0</v>
      </c>
      <c r="T9" s="38">
        <f>SUMPRODUCT(LTA!J9:AN9,LTA!J$101:AN$101,LTA!J$103:AN$103)</f>
        <v>29.67</v>
      </c>
      <c r="U9" s="38">
        <f>SUMPRODUCT(LTA!J9:AN9,LTA!J$102:AN$102,LTA!J$103:AN$103)</f>
        <v>81.680000000000007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-31</v>
      </c>
      <c r="AA9" s="76">
        <f>STOA!H9</f>
        <v>0.38</v>
      </c>
      <c r="AB9" s="76">
        <f>-STOA!N9</f>
        <v>-45.72</v>
      </c>
      <c r="AC9">
        <f t="shared" si="0"/>
        <v>7.5904674948271795</v>
      </c>
      <c r="AD9">
        <f t="shared" si="1"/>
        <v>728.63716065441974</v>
      </c>
      <c r="AE9">
        <f>'IDT-1'!B9</f>
        <v>0</v>
      </c>
      <c r="AF9" s="25"/>
      <c r="AG9">
        <f t="shared" si="2"/>
        <v>728.63716065441974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-41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-0.27083333333333337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574.31483197206899</v>
      </c>
      <c r="P10" s="37">
        <v>57.676525510511418</v>
      </c>
      <c r="Q10" s="37">
        <v>20.9</v>
      </c>
      <c r="R10" s="39">
        <v>0</v>
      </c>
      <c r="S10" s="39">
        <v>0</v>
      </c>
      <c r="T10" s="38">
        <f>SUMPRODUCT(LTA!J10:AN10,LTA!J$101:AN$101,LTA!J$103:AN$103)</f>
        <v>31.009999999999998</v>
      </c>
      <c r="U10" s="38">
        <f>SUMPRODUCT(LTA!J10:AN10,LTA!J$102:AN$102,LTA!J$103:AN$103)</f>
        <v>80.37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-40</v>
      </c>
      <c r="AA10" s="76">
        <f>STOA!H10</f>
        <v>0.38</v>
      </c>
      <c r="AB10" s="76">
        <f>-STOA!N10</f>
        <v>-45.72</v>
      </c>
      <c r="AC10">
        <f t="shared" si="0"/>
        <v>7.6663342664532221</v>
      </c>
      <c r="AD10">
        <f t="shared" si="1"/>
        <v>718.20918988279379</v>
      </c>
      <c r="AE10">
        <f>'IDT-1'!B10</f>
        <v>0</v>
      </c>
      <c r="AF10" s="25"/>
      <c r="AG10">
        <f t="shared" si="2"/>
        <v>718.20918988279379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-42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-0.27083333333333337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558.70679410632033</v>
      </c>
      <c r="P11" s="37">
        <v>57.676525510511418</v>
      </c>
      <c r="Q11" s="37">
        <v>20.9</v>
      </c>
      <c r="R11" s="39">
        <v>0</v>
      </c>
      <c r="S11" s="39">
        <v>0</v>
      </c>
      <c r="T11" s="38">
        <f>SUMPRODUCT(LTA!J11:AN11,LTA!J$101:AN$101,LTA!J$103:AN$103)</f>
        <v>21.67</v>
      </c>
      <c r="U11" s="38">
        <f>SUMPRODUCT(LTA!J11:AN11,LTA!J$102:AN$102,LTA!J$103:AN$103)</f>
        <v>77.66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-49</v>
      </c>
      <c r="AA11" s="76">
        <f>STOA!H11</f>
        <v>0.38</v>
      </c>
      <c r="AB11" s="76">
        <f>-STOA!N11</f>
        <v>-45.72</v>
      </c>
      <c r="AC11">
        <f t="shared" si="0"/>
        <v>7.5685213453394464</v>
      </c>
      <c r="AD11">
        <f t="shared" si="1"/>
        <v>675.64896493815877</v>
      </c>
      <c r="AE11">
        <f>'IDT-1'!B11</f>
        <v>0</v>
      </c>
      <c r="AF11" s="25"/>
      <c r="AG11">
        <f t="shared" si="2"/>
        <v>675.64896493815877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-48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-0.27083333333333337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559.54046410632031</v>
      </c>
      <c r="P12" s="37">
        <v>57.68</v>
      </c>
      <c r="Q12" s="37">
        <v>20.9</v>
      </c>
      <c r="R12" s="39">
        <v>0</v>
      </c>
      <c r="S12" s="39">
        <v>0</v>
      </c>
      <c r="T12" s="38">
        <f>SUMPRODUCT(LTA!J12:AN12,LTA!J$101:AN$101,LTA!J$103:AN$103)</f>
        <v>21.67</v>
      </c>
      <c r="U12" s="38">
        <f>SUMPRODUCT(LTA!J12:AN12,LTA!J$102:AN$102,LTA!J$103:AN$103)</f>
        <v>77.06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-54</v>
      </c>
      <c r="AA12" s="76">
        <f>STOA!H12</f>
        <v>0.38</v>
      </c>
      <c r="AB12" s="76">
        <f>-STOA!N12</f>
        <v>-45.72</v>
      </c>
      <c r="AC12">
        <f t="shared" si="0"/>
        <v>7.6018163454878733</v>
      </c>
      <c r="AD12">
        <f t="shared" si="1"/>
        <v>671.85281442749897</v>
      </c>
      <c r="AE12">
        <f>'IDT-1'!B12</f>
        <v>0</v>
      </c>
      <c r="AF12" s="25"/>
      <c r="AG12">
        <f t="shared" si="2"/>
        <v>671.85281442749897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-0.27083333333333337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559.54046410632031</v>
      </c>
      <c r="P13" s="37">
        <v>57.676525510511418</v>
      </c>
      <c r="Q13" s="37">
        <v>20.9</v>
      </c>
      <c r="R13" s="39">
        <v>0</v>
      </c>
      <c r="S13" s="39">
        <v>0</v>
      </c>
      <c r="T13" s="38">
        <f>SUMPRODUCT(LTA!J13:AN13,LTA!J$101:AN$101,LTA!J$103:AN$103)</f>
        <v>21.67</v>
      </c>
      <c r="U13" s="38">
        <f>SUMPRODUCT(LTA!J13:AN13,LTA!J$102:AN$102,LTA!J$103:AN$103)</f>
        <v>77.06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-63</v>
      </c>
      <c r="AA13" s="76">
        <f>STOA!H13</f>
        <v>0.38</v>
      </c>
      <c r="AB13" s="76">
        <f>-STOA!N13</f>
        <v>-45.72</v>
      </c>
      <c r="AC13">
        <f t="shared" si="0"/>
        <v>7.3580883777091293</v>
      </c>
      <c r="AD13">
        <f t="shared" si="1"/>
        <v>703.09306790578921</v>
      </c>
      <c r="AE13">
        <f>'IDT-1'!B13</f>
        <v>0</v>
      </c>
      <c r="AF13" s="25"/>
      <c r="AG13">
        <f t="shared" si="2"/>
        <v>703.09306790578921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-7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-0.27083333333333337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559.54046410632031</v>
      </c>
      <c r="P14" s="37">
        <v>57.67558852772467</v>
      </c>
      <c r="Q14" s="37">
        <v>20.9</v>
      </c>
      <c r="R14" s="39">
        <v>0</v>
      </c>
      <c r="S14" s="39">
        <v>0</v>
      </c>
      <c r="T14" s="38">
        <f>SUMPRODUCT(LTA!J14:AN14,LTA!J$101:AN$101,LTA!J$103:AN$103)</f>
        <v>21.67</v>
      </c>
      <c r="U14" s="38">
        <f>SUMPRODUCT(LTA!J14:AN14,LTA!J$102:AN$102,LTA!J$103:AN$103)</f>
        <v>76.56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-68</v>
      </c>
      <c r="AA14" s="76">
        <f>STOA!H14</f>
        <v>0.38</v>
      </c>
      <c r="AB14" s="76">
        <f>-STOA!N14</f>
        <v>-45.72</v>
      </c>
      <c r="AC14">
        <f t="shared" si="0"/>
        <v>7.3856263423738104</v>
      </c>
      <c r="AD14">
        <f t="shared" si="1"/>
        <v>698.56459295833781</v>
      </c>
      <c r="AE14">
        <f>'IDT-1'!B14</f>
        <v>0</v>
      </c>
      <c r="AF14" s="25"/>
      <c r="AG14">
        <f t="shared" si="2"/>
        <v>698.56459295833781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-6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-0.27083333333333337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559.54046410632031</v>
      </c>
      <c r="P15" s="37">
        <v>57.67558852772467</v>
      </c>
      <c r="Q15" s="37">
        <v>20.9</v>
      </c>
      <c r="R15" s="39">
        <v>0</v>
      </c>
      <c r="S15" s="39">
        <v>0</v>
      </c>
      <c r="T15" s="38">
        <f>SUMPRODUCT(LTA!J15:AN15,LTA!J$101:AN$101,LTA!J$103:AN$103)</f>
        <v>21.67</v>
      </c>
      <c r="U15" s="38">
        <f>SUMPRODUCT(LTA!J15:AN15,LTA!J$102:AN$102,LTA!J$103:AN$103)</f>
        <v>71.960000000000008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-67</v>
      </c>
      <c r="AA15" s="76">
        <f>STOA!H15</f>
        <v>0.38</v>
      </c>
      <c r="AB15" s="76">
        <f>-STOA!N15</f>
        <v>-45.72</v>
      </c>
      <c r="AC15">
        <f t="shared" si="0"/>
        <v>7.3418850240912068</v>
      </c>
      <c r="AD15">
        <f t="shared" si="1"/>
        <v>695.00833427662042</v>
      </c>
      <c r="AE15">
        <f>'IDT-1'!B15</f>
        <v>0</v>
      </c>
      <c r="AF15" s="25"/>
      <c r="AG15">
        <f t="shared" si="2"/>
        <v>695.00833427662042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-6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-0.27083333333333337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559.54046410632031</v>
      </c>
      <c r="P16" s="37">
        <v>57.67558852772467</v>
      </c>
      <c r="Q16" s="37">
        <v>20.9</v>
      </c>
      <c r="R16" s="39">
        <v>0</v>
      </c>
      <c r="S16" s="39">
        <v>0</v>
      </c>
      <c r="T16" s="38">
        <f>SUMPRODUCT(LTA!J16:AN16,LTA!J$101:AN$101,LTA!J$103:AN$103)</f>
        <v>21.67</v>
      </c>
      <c r="U16" s="38">
        <f>SUMPRODUCT(LTA!J16:AN16,LTA!J$102:AN$102,LTA!J$103:AN$103)</f>
        <v>71.960000000000008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-64</v>
      </c>
      <c r="AA16" s="76">
        <f>STOA!H16</f>
        <v>0.38</v>
      </c>
      <c r="AB16" s="76">
        <f>-STOA!N16</f>
        <v>-45.72</v>
      </c>
      <c r="AC16">
        <f t="shared" si="0"/>
        <v>7.3183010692433932</v>
      </c>
      <c r="AD16">
        <f t="shared" si="1"/>
        <v>698.03191823146824</v>
      </c>
      <c r="AE16">
        <f>'IDT-1'!B16</f>
        <v>0</v>
      </c>
      <c r="AF16" s="25"/>
      <c r="AG16">
        <f t="shared" si="2"/>
        <v>698.03191823146824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-6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-0.27083333333333337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559.54046410632031</v>
      </c>
      <c r="P17" s="37">
        <v>57.67558852772467</v>
      </c>
      <c r="Q17" s="37">
        <v>20.9</v>
      </c>
      <c r="R17" s="39">
        <v>0</v>
      </c>
      <c r="S17" s="39">
        <v>0</v>
      </c>
      <c r="T17" s="38">
        <f>SUMPRODUCT(LTA!J17:AN17,LTA!J$101:AN$101,LTA!J$103:AN$103)</f>
        <v>21.67</v>
      </c>
      <c r="U17" s="38">
        <f>SUMPRODUCT(LTA!J17:AN17,LTA!J$102:AN$102,LTA!J$103:AN$103)</f>
        <v>71.760000000000005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-61</v>
      </c>
      <c r="AA17" s="76">
        <f>STOA!H17</f>
        <v>0.38</v>
      </c>
      <c r="AB17" s="76">
        <f>-STOA!N17</f>
        <v>-45.72</v>
      </c>
      <c r="AC17">
        <f t="shared" si="0"/>
        <v>7.2459892046999546</v>
      </c>
      <c r="AD17">
        <f t="shared" si="1"/>
        <v>706.90423009601159</v>
      </c>
      <c r="AE17">
        <f>'IDT-1'!B17</f>
        <v>0</v>
      </c>
      <c r="AF17" s="25"/>
      <c r="AG17">
        <f t="shared" si="2"/>
        <v>706.90423009601159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-0.27083333333333337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559.54046410632031</v>
      </c>
      <c r="P18" s="37">
        <v>57.67558852772467</v>
      </c>
      <c r="Q18" s="37">
        <v>20.9</v>
      </c>
      <c r="R18" s="39">
        <v>0</v>
      </c>
      <c r="S18" s="39">
        <v>0</v>
      </c>
      <c r="T18" s="38">
        <f>SUMPRODUCT(LTA!J18:AN18,LTA!J$101:AN$101,LTA!J$103:AN$103)</f>
        <v>21.67</v>
      </c>
      <c r="U18" s="38">
        <f>SUMPRODUCT(LTA!J18:AN18,LTA!J$102:AN$102,LTA!J$103:AN$103)</f>
        <v>71.56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-53</v>
      </c>
      <c r="AA18" s="76">
        <f>STOA!H18</f>
        <v>0.38</v>
      </c>
      <c r="AB18" s="76">
        <f>-STOA!N18</f>
        <v>-45.72</v>
      </c>
      <c r="AC18">
        <f t="shared" si="0"/>
        <v>7.2415206584391196</v>
      </c>
      <c r="AD18">
        <f t="shared" si="1"/>
        <v>722.39869864227262</v>
      </c>
      <c r="AE18">
        <f>'IDT-1'!B18</f>
        <v>0</v>
      </c>
      <c r="AF18" s="25"/>
      <c r="AG18">
        <f t="shared" si="2"/>
        <v>722.39869864227262</v>
      </c>
      <c r="AI18" s="35">
        <f>PXIL!H18</f>
        <v>0</v>
      </c>
      <c r="AJ18" s="35">
        <f>PXIL!N18</f>
        <v>0</v>
      </c>
      <c r="AK18" s="35">
        <f>RTM_IEX!H18</f>
        <v>7.69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-0.27083333333333337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573.4314994864942</v>
      </c>
      <c r="P19" s="37">
        <v>57.67558852772467</v>
      </c>
      <c r="Q19" s="37">
        <v>20.9</v>
      </c>
      <c r="R19" s="39">
        <v>0</v>
      </c>
      <c r="S19" s="39">
        <v>0</v>
      </c>
      <c r="T19" s="38">
        <f>SUMPRODUCT(LTA!J19:AN19,LTA!J$101:AN$101,LTA!J$103:AN$103)</f>
        <v>21.67</v>
      </c>
      <c r="U19" s="38">
        <f>SUMPRODUCT(LTA!J19:AN19,LTA!J$102:AN$102,LTA!J$103:AN$103)</f>
        <v>71.36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-32</v>
      </c>
      <c r="AA19" s="76">
        <f>STOA!H19</f>
        <v>0.38</v>
      </c>
      <c r="AB19" s="76">
        <f>-STOA!N19</f>
        <v>-45.72</v>
      </c>
      <c r="AC19">
        <f t="shared" si="0"/>
        <v>7.1232410504697858</v>
      </c>
      <c r="AD19">
        <f t="shared" si="1"/>
        <v>749.51801363041568</v>
      </c>
      <c r="AE19">
        <f>'IDT-1'!B19</f>
        <v>0</v>
      </c>
      <c r="AF19" s="25"/>
      <c r="AG19">
        <f t="shared" si="2"/>
        <v>749.51801363041568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-0.27083333333333337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573.88149948649414</v>
      </c>
      <c r="P20" s="37">
        <v>57.67558852772467</v>
      </c>
      <c r="Q20" s="37">
        <v>20.9</v>
      </c>
      <c r="R20" s="39">
        <v>0</v>
      </c>
      <c r="S20" s="39">
        <v>0</v>
      </c>
      <c r="T20" s="38">
        <f>SUMPRODUCT(LTA!J20:AN20,LTA!J$101:AN$101,LTA!J$103:AN$103)</f>
        <v>21.67</v>
      </c>
      <c r="U20" s="38">
        <f>SUMPRODUCT(LTA!J20:AN20,LTA!J$102:AN$102,LTA!J$103:AN$103)</f>
        <v>71.36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-11</v>
      </c>
      <c r="AA20" s="76">
        <f>STOA!H20</f>
        <v>0.38</v>
      </c>
      <c r="AB20" s="76">
        <f>-STOA!N20</f>
        <v>-45.72</v>
      </c>
      <c r="AC20">
        <f t="shared" si="0"/>
        <v>6.9616633665350953</v>
      </c>
      <c r="AD20">
        <f t="shared" si="1"/>
        <v>771.12959131435036</v>
      </c>
      <c r="AE20">
        <f>'IDT-1'!B20</f>
        <v>0</v>
      </c>
      <c r="AF20" s="25"/>
      <c r="AG20">
        <f t="shared" si="2"/>
        <v>771.12959131435036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-0.27083333333333337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581.08342877860002</v>
      </c>
      <c r="P21" s="37">
        <v>57.68</v>
      </c>
      <c r="Q21" s="37">
        <v>20.899999999999995</v>
      </c>
      <c r="R21" s="39">
        <v>0</v>
      </c>
      <c r="S21" s="39">
        <v>0</v>
      </c>
      <c r="T21" s="38">
        <f>SUMPRODUCT(LTA!J21:AN21,LTA!J$101:AN$101,LTA!J$103:AN$103)</f>
        <v>21.67</v>
      </c>
      <c r="U21" s="38">
        <f>SUMPRODUCT(LTA!J21:AN21,LTA!J$102:AN$102,LTA!J$103:AN$103)</f>
        <v>71.760000000000005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0.38</v>
      </c>
      <c r="AB21" s="76">
        <f>-STOA!N21</f>
        <v>-45.72</v>
      </c>
      <c r="AC21">
        <f t="shared" si="0"/>
        <v>7.0019883233886206</v>
      </c>
      <c r="AD21">
        <f t="shared" si="1"/>
        <v>798.34560712187783</v>
      </c>
      <c r="AE21">
        <f>'IDT-1'!B21</f>
        <v>0</v>
      </c>
      <c r="AF21" s="25"/>
      <c r="AG21">
        <f t="shared" si="2"/>
        <v>798.34560712187783</v>
      </c>
      <c r="AI21" s="35">
        <f>PXIL!H21</f>
        <v>0</v>
      </c>
      <c r="AJ21" s="35">
        <f>PXIL!N21</f>
        <v>0</v>
      </c>
      <c r="AK21" s="35">
        <f>RTM_IEX!H21</f>
        <v>8.65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-0.27083333333333337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656.37398926637741</v>
      </c>
      <c r="P22" s="37">
        <v>57.68</v>
      </c>
      <c r="Q22" s="37">
        <v>20.899999999999995</v>
      </c>
      <c r="R22" s="39">
        <v>0</v>
      </c>
      <c r="S22" s="39">
        <v>0</v>
      </c>
      <c r="T22" s="38">
        <f>SUMPRODUCT(LTA!J22:AN22,LTA!J$101:AN$101,LTA!J$103:AN$103)</f>
        <v>21.67</v>
      </c>
      <c r="U22" s="38">
        <f>SUMPRODUCT(LTA!J22:AN22,LTA!J$102:AN$102,LTA!J$103:AN$103)</f>
        <v>71.960000000000008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0.38</v>
      </c>
      <c r="AB22" s="76">
        <f>-STOA!N22</f>
        <v>-45.72</v>
      </c>
      <c r="AC22">
        <f t="shared" si="0"/>
        <v>7.8771040179104785</v>
      </c>
      <c r="AD22">
        <f t="shared" si="1"/>
        <v>819.31105191513348</v>
      </c>
      <c r="AE22">
        <f>'IDT-1'!B22</f>
        <v>0</v>
      </c>
      <c r="AF22" s="25"/>
      <c r="AG22">
        <f t="shared" si="2"/>
        <v>819.31105191513348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-45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-0.27083333333333337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678.64237034450252</v>
      </c>
      <c r="P23" s="37">
        <v>57.68</v>
      </c>
      <c r="Q23" s="37">
        <v>20.899999999999995</v>
      </c>
      <c r="R23" s="39">
        <v>0</v>
      </c>
      <c r="S23" s="39">
        <v>0</v>
      </c>
      <c r="T23" s="38">
        <f>SUMPRODUCT(LTA!J23:AN23,LTA!J$101:AN$101,LTA!J$103:AN$103)</f>
        <v>21.67</v>
      </c>
      <c r="U23" s="38">
        <f>SUMPRODUCT(LTA!J23:AN23,LTA!J$102:AN$102,LTA!J$103:AN$103)</f>
        <v>69.650000000000006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-45.72</v>
      </c>
      <c r="AC23">
        <f t="shared" si="0"/>
        <v>8.0170567537546447</v>
      </c>
      <c r="AD23">
        <f t="shared" si="1"/>
        <v>841.12948025741434</v>
      </c>
      <c r="AE23">
        <f>'IDT-1'!B23</f>
        <v>0</v>
      </c>
      <c r="AF23" s="25"/>
      <c r="AG23">
        <f t="shared" si="2"/>
        <v>841.12948025741434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-43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-0.27083333333333337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687.17858163041717</v>
      </c>
      <c r="P24" s="37">
        <v>86.516224471984643</v>
      </c>
      <c r="Q24" s="37">
        <v>38.089999999999996</v>
      </c>
      <c r="R24" s="39">
        <v>0</v>
      </c>
      <c r="S24" s="39">
        <v>0</v>
      </c>
      <c r="T24" s="38">
        <f>SUMPRODUCT(LTA!J24:AN24,LTA!J$101:AN$101,LTA!J$103:AN$103)</f>
        <v>21.67</v>
      </c>
      <c r="U24" s="38">
        <f>SUMPRODUCT(LTA!J24:AN24,LTA!J$102:AN$102,LTA!J$103:AN$103)</f>
        <v>69.849999999999994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-45.72</v>
      </c>
      <c r="AC24">
        <f t="shared" si="0"/>
        <v>8.3655905698402169</v>
      </c>
      <c r="AD24">
        <f t="shared" si="1"/>
        <v>905.54338219922818</v>
      </c>
      <c r="AE24">
        <f>'IDT-1'!B24</f>
        <v>0</v>
      </c>
      <c r="AF24" s="25"/>
      <c r="AG24">
        <f t="shared" si="2"/>
        <v>905.54338219922818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-33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-0.27083333333333337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717.81541814974014</v>
      </c>
      <c r="P25" s="37">
        <v>117.5</v>
      </c>
      <c r="Q25" s="37">
        <v>38.089999999999996</v>
      </c>
      <c r="R25" s="39">
        <v>0</v>
      </c>
      <c r="S25" s="39">
        <v>0</v>
      </c>
      <c r="T25" s="38">
        <f>SUMPRODUCT(LTA!J25:AN25,LTA!J$101:AN$101,LTA!J$103:AN$103)</f>
        <v>21.67</v>
      </c>
      <c r="U25" s="38">
        <f>SUMPRODUCT(LTA!J25:AN25,LTA!J$102:AN$102,LTA!J$103:AN$103)</f>
        <v>75.25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-45.72</v>
      </c>
      <c r="AC25">
        <f t="shared" si="0"/>
        <v>8.7075410233095596</v>
      </c>
      <c r="AD25">
        <f t="shared" si="1"/>
        <v>995.22204379309721</v>
      </c>
      <c r="AE25">
        <f>'IDT-1'!B25</f>
        <v>0</v>
      </c>
      <c r="AF25" s="25"/>
      <c r="AG25">
        <f t="shared" si="2"/>
        <v>995.22204379309721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-0.27083333333333337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769.0544849075344</v>
      </c>
      <c r="P26" s="37">
        <v>117.5</v>
      </c>
      <c r="Q26" s="37">
        <v>38.089999999999996</v>
      </c>
      <c r="R26" s="39">
        <v>0</v>
      </c>
      <c r="S26" s="39">
        <v>0</v>
      </c>
      <c r="T26" s="38">
        <f>SUMPRODUCT(LTA!J26:AN26,LTA!J$101:AN$101,LTA!J$103:AN$103)</f>
        <v>21.67</v>
      </c>
      <c r="U26" s="38">
        <f>SUMPRODUCT(LTA!J26:AN26,LTA!J$102:AN$102,LTA!J$103:AN$103)</f>
        <v>74.339999999999989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-45.72</v>
      </c>
      <c r="AC26">
        <f t="shared" si="0"/>
        <v>9.16392256119431</v>
      </c>
      <c r="AD26">
        <f t="shared" si="1"/>
        <v>1073.3547290130068</v>
      </c>
      <c r="AE26">
        <f>'IDT-1'!B26</f>
        <v>0</v>
      </c>
      <c r="AF26" s="25"/>
      <c r="AG26">
        <f t="shared" si="2"/>
        <v>1073.3547290130068</v>
      </c>
      <c r="AI26" s="35">
        <f>PXIL!H26</f>
        <v>0</v>
      </c>
      <c r="AJ26" s="35">
        <f>PXIL!N26</f>
        <v>0</v>
      </c>
      <c r="AK26" s="35">
        <f>RTM_IEX!H26</f>
        <v>18.260000000000002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-0.27083333333333337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83.996306880633114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830.45215468327251</v>
      </c>
      <c r="P27" s="37">
        <v>117.5</v>
      </c>
      <c r="Q27" s="37">
        <v>38.089999999999996</v>
      </c>
      <c r="R27" s="39">
        <v>0.41000000000000003</v>
      </c>
      <c r="S27" s="39">
        <v>0</v>
      </c>
      <c r="T27" s="38">
        <f>SUMPRODUCT(LTA!J27:AN27,LTA!J$101:AN$101,LTA!J$103:AN$103)</f>
        <v>21.67</v>
      </c>
      <c r="U27" s="38">
        <f>SUMPRODUCT(LTA!J27:AN27,LTA!J$102:AN$102,LTA!J$103:AN$103)</f>
        <v>73.239999999999995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9.2109141072333376</v>
      </c>
      <c r="AD27">
        <f t="shared" si="1"/>
        <v>1171.1317141233392</v>
      </c>
      <c r="AE27">
        <f>'IDT-1'!B27</f>
        <v>0</v>
      </c>
      <c r="AF27" s="25"/>
      <c r="AG27">
        <f t="shared" si="2"/>
        <v>1171.1317141233392</v>
      </c>
      <c r="AI27" s="35">
        <f>PXIL!H27</f>
        <v>0</v>
      </c>
      <c r="AJ27" s="35">
        <f>PXIL!N27</f>
        <v>0</v>
      </c>
      <c r="AK27" s="35">
        <f>RTM_IEX!H27</f>
        <v>9.61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-0.27083333333333337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83.996456443788233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945.06361476116524</v>
      </c>
      <c r="P28" s="37">
        <v>117.5</v>
      </c>
      <c r="Q28" s="37">
        <v>38.089999999999996</v>
      </c>
      <c r="R28" s="39">
        <v>1.07</v>
      </c>
      <c r="S28" s="39">
        <v>0</v>
      </c>
      <c r="T28" s="38">
        <f>SUMPRODUCT(LTA!J28:AN28,LTA!J$101:AN$101,LTA!J$103:AN$103)</f>
        <v>21.33</v>
      </c>
      <c r="U28" s="38">
        <f>SUMPRODUCT(LTA!J28:AN28,LTA!J$102:AN$102,LTA!J$103:AN$103)</f>
        <v>72.13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10.136240662433506</v>
      </c>
      <c r="AD28">
        <f t="shared" si="1"/>
        <v>1288.8379972091864</v>
      </c>
      <c r="AE28">
        <f>'IDT-1'!B28</f>
        <v>0</v>
      </c>
      <c r="AF28" s="25"/>
      <c r="AG28">
        <f t="shared" si="2"/>
        <v>1288.8379972091864</v>
      </c>
      <c r="AI28" s="35">
        <f>PXIL!H28</f>
        <v>0</v>
      </c>
      <c r="AJ28" s="35">
        <f>PXIL!N28</f>
        <v>0</v>
      </c>
      <c r="AK28" s="35">
        <f>RTM_IEX!H28</f>
        <v>14.42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-0.27083333333333337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83.996456443788233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1030.2184168028632</v>
      </c>
      <c r="P29" s="37">
        <v>117.5</v>
      </c>
      <c r="Q29" s="37">
        <v>38.089999999999996</v>
      </c>
      <c r="R29" s="39">
        <v>3.8</v>
      </c>
      <c r="S29" s="39">
        <v>0</v>
      </c>
      <c r="T29" s="38">
        <f>SUMPRODUCT(LTA!J29:AN29,LTA!J$101:AN$101,LTA!J$103:AN$103)</f>
        <v>20.67</v>
      </c>
      <c r="U29" s="38">
        <f>SUMPRODUCT(LTA!J29:AN29,LTA!J$102:AN$102,LTA!J$103:AN$103)</f>
        <v>71.03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10.789873937750002</v>
      </c>
      <c r="AD29">
        <f t="shared" si="1"/>
        <v>1347.8891659755682</v>
      </c>
      <c r="AE29">
        <f>'IDT-1'!B29</f>
        <v>5</v>
      </c>
      <c r="AF29" s="25"/>
      <c r="AG29">
        <f t="shared" si="2"/>
        <v>1352.8891659755682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-12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-0.27083333333333337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83.996456443788233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1096.1621715667952</v>
      </c>
      <c r="P30" s="37">
        <v>117.5</v>
      </c>
      <c r="Q30" s="37">
        <v>38.089999999999996</v>
      </c>
      <c r="R30" s="39">
        <v>10.68</v>
      </c>
      <c r="S30" s="39">
        <v>0</v>
      </c>
      <c r="T30" s="38">
        <f>SUMPRODUCT(LTA!J30:AN30,LTA!J$101:AN$101,LTA!J$103:AN$103)</f>
        <v>20.67</v>
      </c>
      <c r="U30" s="38">
        <f>SUMPRODUCT(LTA!J30:AN30,LTA!J$102:AN$102,LTA!J$103:AN$103)</f>
        <v>69.72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11.35554254319128</v>
      </c>
      <c r="AD30">
        <f t="shared" si="1"/>
        <v>1417.8372521340591</v>
      </c>
      <c r="AE30">
        <f>'IDT-1'!B30</f>
        <v>7</v>
      </c>
      <c r="AF30" s="25"/>
      <c r="AG30">
        <f t="shared" si="2"/>
        <v>1424.8372521340591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-13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-0.27083333333333337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97.520000000000024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1099.5133646023744</v>
      </c>
      <c r="P31" s="37">
        <v>117.5</v>
      </c>
      <c r="Q31" s="37">
        <v>38.089999999999996</v>
      </c>
      <c r="R31" s="39">
        <v>22.475202731540762</v>
      </c>
      <c r="S31" s="39">
        <v>0</v>
      </c>
      <c r="T31" s="38">
        <f>SUMPRODUCT(LTA!J31:AN31,LTA!J$101:AN$101,LTA!J$103:AN$103)</f>
        <v>23.67</v>
      </c>
      <c r="U31" s="38">
        <f>SUMPRODUCT(LTA!J31:AN31,LTA!J$102:AN$102,LTA!J$103:AN$103)</f>
        <v>68.819999999999993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12.169814304543381</v>
      </c>
      <c r="AD31">
        <f t="shared" si="1"/>
        <v>1374.8429196960383</v>
      </c>
      <c r="AE31">
        <f>'IDT-1'!B31</f>
        <v>115</v>
      </c>
      <c r="AF31" s="25"/>
      <c r="AG31">
        <f t="shared" si="2"/>
        <v>1489.8429196960383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-86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-0.27083333333333337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97.520000000000024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1101.3242139485167</v>
      </c>
      <c r="P32" s="37">
        <v>117.5</v>
      </c>
      <c r="Q32" s="37">
        <v>38.089999999999996</v>
      </c>
      <c r="R32" s="39">
        <v>36.840000000000003</v>
      </c>
      <c r="S32" s="39">
        <v>0</v>
      </c>
      <c r="T32" s="38">
        <f>SUMPRODUCT(LTA!J32:AN32,LTA!J$101:AN$101,LTA!J$103:AN$103)</f>
        <v>28.95</v>
      </c>
      <c r="U32" s="38">
        <f>SUMPRODUCT(LTA!J32:AN32,LTA!J$102:AN$102,LTA!J$103:AN$103)</f>
        <v>68.319999999999993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12.569107896615401</v>
      </c>
      <c r="AD32">
        <f t="shared" si="1"/>
        <v>1365.3992727185678</v>
      </c>
      <c r="AE32">
        <f>'IDT-1'!B32</f>
        <v>148</v>
      </c>
      <c r="AF32" s="25"/>
      <c r="AG32">
        <f t="shared" si="2"/>
        <v>1513.3992727185678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-116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-0.27083333333333337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97.520000000000024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1140.3883399244703</v>
      </c>
      <c r="P33" s="37">
        <v>117.5</v>
      </c>
      <c r="Q33" s="37">
        <v>38.089999999999996</v>
      </c>
      <c r="R33" s="39">
        <v>41.5</v>
      </c>
      <c r="S33" s="39">
        <v>0</v>
      </c>
      <c r="T33" s="38">
        <f>SUMPRODUCT(LTA!J33:AN33,LTA!J$101:AN$101,LTA!J$103:AN$103)</f>
        <v>38.76</v>
      </c>
      <c r="U33" s="38">
        <f>SUMPRODUCT(LTA!J33:AN33,LTA!J$102:AN$102,LTA!J$103:AN$103)</f>
        <v>70.72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12.989671442662633</v>
      </c>
      <c r="AD33">
        <f t="shared" si="1"/>
        <v>1422.9128351484742</v>
      </c>
      <c r="AE33">
        <f>'IDT-1'!B33</f>
        <v>154</v>
      </c>
      <c r="AF33" s="25"/>
      <c r="AG33">
        <f t="shared" si="2"/>
        <v>1576.9128351484742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-114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-0.27083333333333337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97.520000000000024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1132.0039400530359</v>
      </c>
      <c r="P34" s="37">
        <v>117.5</v>
      </c>
      <c r="Q34" s="37">
        <v>38.089999999999996</v>
      </c>
      <c r="R34" s="39">
        <v>41.5</v>
      </c>
      <c r="S34" s="39">
        <v>0</v>
      </c>
      <c r="T34" s="38">
        <f>SUMPRODUCT(LTA!J34:AN34,LTA!J$101:AN$101,LTA!J$103:AN$103)</f>
        <v>57.69</v>
      </c>
      <c r="U34" s="38">
        <f>SUMPRODUCT(LTA!J34:AN34,LTA!J$102:AN$102,LTA!J$103:AN$103)</f>
        <v>69.72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12.993375259122006</v>
      </c>
      <c r="AD34">
        <f t="shared" si="1"/>
        <v>1441.4547314605804</v>
      </c>
      <c r="AE34">
        <f>'IDT-1'!B34</f>
        <v>143</v>
      </c>
      <c r="AF34" s="25"/>
      <c r="AG34">
        <f t="shared" si="2"/>
        <v>1584.4547314605804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-105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-0.27083333333333337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83.996306880633114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1126.1528325581537</v>
      </c>
      <c r="P35" s="37">
        <v>117.5</v>
      </c>
      <c r="Q35" s="37">
        <v>38.089999999999996</v>
      </c>
      <c r="R35" s="39">
        <v>46</v>
      </c>
      <c r="S35" s="39">
        <v>0</v>
      </c>
      <c r="T35" s="38">
        <f>SUMPRODUCT(LTA!J35:AN35,LTA!J$101:AN$101,LTA!J$103:AN$103)</f>
        <v>67.710000000000008</v>
      </c>
      <c r="U35" s="38">
        <f>SUMPRODUCT(LTA!J35:AN35,LTA!J$102:AN$102,LTA!J$103:AN$103)</f>
        <v>69.819999999999993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14.42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13.079667132613466</v>
      </c>
      <c r="AD35">
        <f t="shared" si="1"/>
        <v>1450.4236389728399</v>
      </c>
      <c r="AE35">
        <f>'IDT-1'!B35</f>
        <v>117</v>
      </c>
      <c r="AF35" s="25"/>
      <c r="AG35">
        <f t="shared" si="2"/>
        <v>1567.4236389728399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-106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-0.27083333333333337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83.996306880633114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1090.3811237753755</v>
      </c>
      <c r="P36" s="37">
        <v>117.5</v>
      </c>
      <c r="Q36" s="37">
        <v>38.089999999999996</v>
      </c>
      <c r="R36" s="39">
        <v>45.999999999999993</v>
      </c>
      <c r="S36" s="39">
        <v>0</v>
      </c>
      <c r="T36" s="38">
        <f>SUMPRODUCT(LTA!J36:AN36,LTA!J$101:AN$101,LTA!J$103:AN$103)</f>
        <v>85.78</v>
      </c>
      <c r="U36" s="38">
        <f>SUMPRODUCT(LTA!J36:AN36,LTA!J$102:AN$102,LTA!J$103:AN$103)</f>
        <v>69.72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14.42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12.877923257846961</v>
      </c>
      <c r="AD36">
        <f t="shared" si="1"/>
        <v>1440.8236740648281</v>
      </c>
      <c r="AE36">
        <f>'IDT-1'!B36</f>
        <v>133</v>
      </c>
      <c r="AF36" s="25"/>
      <c r="AG36">
        <f t="shared" si="2"/>
        <v>1573.8236740648281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-98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-0.27083333333333337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83.996306880633114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1021.6316401898566</v>
      </c>
      <c r="P37" s="37">
        <v>117.5</v>
      </c>
      <c r="Q37" s="37">
        <v>38.089999999999996</v>
      </c>
      <c r="R37" s="39">
        <v>47.5</v>
      </c>
      <c r="S37" s="39">
        <v>0</v>
      </c>
      <c r="T37" s="38">
        <f>SUMPRODUCT(LTA!J37:AN37,LTA!J$101:AN$101,LTA!J$103:AN$103)</f>
        <v>99.88</v>
      </c>
      <c r="U37" s="38">
        <f>SUMPRODUCT(LTA!J37:AN37,LTA!J$102:AN$102,LTA!J$103:AN$103)</f>
        <v>72.72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14.42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12.620399696684188</v>
      </c>
      <c r="AD37">
        <f t="shared" si="1"/>
        <v>1373.9317140404721</v>
      </c>
      <c r="AE37">
        <f>'IDT-1'!B37</f>
        <v>141</v>
      </c>
      <c r="AF37" s="25"/>
      <c r="AG37">
        <f t="shared" si="2"/>
        <v>1514.9317140404721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-115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-0.27083333333333337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83.996306880633114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990.43567913806442</v>
      </c>
      <c r="P38" s="37">
        <v>117.5</v>
      </c>
      <c r="Q38" s="37">
        <v>38.089999999999996</v>
      </c>
      <c r="R38" s="39">
        <v>47.5</v>
      </c>
      <c r="S38" s="39">
        <v>0</v>
      </c>
      <c r="T38" s="38">
        <f>SUMPRODUCT(LTA!J38:AN38,LTA!J$101:AN$101,LTA!J$103:AN$103)</f>
        <v>114.59</v>
      </c>
      <c r="U38" s="38">
        <f>SUMPRODUCT(LTA!J38:AN38,LTA!J$102:AN$102,LTA!J$103:AN$103)</f>
        <v>72.72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14.42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11.792151873328422</v>
      </c>
      <c r="AD38">
        <f t="shared" si="1"/>
        <v>1447.2740008120354</v>
      </c>
      <c r="AE38">
        <f>'IDT-1'!B38</f>
        <v>68</v>
      </c>
      <c r="AF38" s="25"/>
      <c r="AG38">
        <f t="shared" si="2"/>
        <v>1515.2740008120354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-26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-0.39583333333333326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83.996306880633114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980.4685539004721</v>
      </c>
      <c r="P39" s="37">
        <v>117.5</v>
      </c>
      <c r="Q39" s="37">
        <v>38.089999999999996</v>
      </c>
      <c r="R39" s="39">
        <v>47.5</v>
      </c>
      <c r="S39" s="39">
        <v>0</v>
      </c>
      <c r="T39" s="38">
        <f>SUMPRODUCT(LTA!J39:AN39,LTA!J$101:AN$101,LTA!J$103:AN$103)</f>
        <v>158.6</v>
      </c>
      <c r="U39" s="38">
        <f>SUMPRODUCT(LTA!J39:AN39,LTA!J$102:AN$102,LTA!J$103:AN$103)</f>
        <v>76.12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12.285692685912815</v>
      </c>
      <c r="AD39">
        <f t="shared" si="1"/>
        <v>1562.0083347618586</v>
      </c>
      <c r="AE39">
        <f>'IDT-1'!B39</f>
        <v>0</v>
      </c>
      <c r="AF39" s="25"/>
      <c r="AG39">
        <f t="shared" si="2"/>
        <v>1562.0083347618586</v>
      </c>
      <c r="AI39" s="35">
        <f>PXIL!H39</f>
        <v>0</v>
      </c>
      <c r="AJ39" s="35">
        <f>PXIL!N39</f>
        <v>0</v>
      </c>
      <c r="AK39" s="35">
        <f>RTM_IEX!H39</f>
        <v>66.33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-0.39583333333333326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83.996306880633114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970.87208927534004</v>
      </c>
      <c r="P40" s="37">
        <v>117.5</v>
      </c>
      <c r="Q40" s="37">
        <v>38.089999999999996</v>
      </c>
      <c r="R40" s="39">
        <v>47.5</v>
      </c>
      <c r="S40" s="39">
        <v>0</v>
      </c>
      <c r="T40" s="38">
        <f>SUMPRODUCT(LTA!J40:AN40,LTA!J$101:AN$101,LTA!J$103:AN$103)</f>
        <v>186.53</v>
      </c>
      <c r="U40" s="38">
        <f>SUMPRODUCT(LTA!J40:AN40,LTA!J$102:AN$102,LTA!J$103:AN$103)</f>
        <v>75.72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12.403110261836787</v>
      </c>
      <c r="AD40">
        <f t="shared" si="1"/>
        <v>1576.9444525608028</v>
      </c>
      <c r="AE40">
        <f>'IDT-1'!B40</f>
        <v>0</v>
      </c>
      <c r="AF40" s="25"/>
      <c r="AG40">
        <f t="shared" si="2"/>
        <v>1576.9444525608028</v>
      </c>
      <c r="AI40" s="35">
        <f>PXIL!H40</f>
        <v>0</v>
      </c>
      <c r="AJ40" s="35">
        <f>PXIL!N40</f>
        <v>0</v>
      </c>
      <c r="AK40" s="35">
        <f>RTM_IEX!H40</f>
        <v>63.45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-0.39583333333333326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83.996306880633114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958.76458190697804</v>
      </c>
      <c r="P41" s="37">
        <v>117.5</v>
      </c>
      <c r="Q41" s="37">
        <v>38.089999999999996</v>
      </c>
      <c r="R41" s="39">
        <v>47.5</v>
      </c>
      <c r="S41" s="39">
        <v>0</v>
      </c>
      <c r="T41" s="38">
        <f>SUMPRODUCT(LTA!J41:AN41,LTA!J$101:AN$101,LTA!J$103:AN$103)</f>
        <v>201.14</v>
      </c>
      <c r="U41" s="38">
        <f>SUMPRODUCT(LTA!J41:AN41,LTA!J$102:AN$102,LTA!J$103:AN$103)</f>
        <v>75.319999999999993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12.412021704363562</v>
      </c>
      <c r="AD41">
        <f t="shared" si="1"/>
        <v>1578.0780337499139</v>
      </c>
      <c r="AE41">
        <f>'IDT-1'!B41</f>
        <v>0</v>
      </c>
      <c r="AF41" s="25"/>
      <c r="AG41">
        <f t="shared" si="2"/>
        <v>1578.0780337499139</v>
      </c>
      <c r="AI41" s="35">
        <f>PXIL!H41</f>
        <v>0</v>
      </c>
      <c r="AJ41" s="35">
        <f>PXIL!N41</f>
        <v>0</v>
      </c>
      <c r="AK41" s="35">
        <f>RTM_IEX!H41</f>
        <v>62.49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-0.39583333333333326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878.96902308730193</v>
      </c>
      <c r="P42" s="37">
        <v>117.50522547362803</v>
      </c>
      <c r="Q42" s="37">
        <v>38.089999999999996</v>
      </c>
      <c r="R42" s="39">
        <v>47.5</v>
      </c>
      <c r="S42" s="39">
        <v>0</v>
      </c>
      <c r="T42" s="38">
        <f>SUMPRODUCT(LTA!J42:AN42,LTA!J$101:AN$101,LTA!J$103:AN$103)</f>
        <v>225.39</v>
      </c>
      <c r="U42" s="38">
        <f>SUMPRODUCT(LTA!J42:AN42,LTA!J$102:AN$102,LTA!J$103:AN$103)</f>
        <v>74.62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121.12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12.483183910595448</v>
      </c>
      <c r="AD42">
        <f t="shared" si="1"/>
        <v>1587.1302313170008</v>
      </c>
      <c r="AE42">
        <f>'IDT-1'!B42</f>
        <v>0</v>
      </c>
      <c r="AF42" s="25"/>
      <c r="AG42">
        <f t="shared" si="2"/>
        <v>1587.1302313170008</v>
      </c>
      <c r="AI42" s="35">
        <f>PXIL!H42</f>
        <v>0</v>
      </c>
      <c r="AJ42" s="35">
        <f>PXIL!N42</f>
        <v>0</v>
      </c>
      <c r="AK42" s="35">
        <f>RTM_IEX!H42</f>
        <v>6.73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-0.39583333333333326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858.95039597876291</v>
      </c>
      <c r="P43" s="37">
        <v>118.69543707234567</v>
      </c>
      <c r="Q43" s="37">
        <v>38.47</v>
      </c>
      <c r="R43" s="39">
        <v>47.5</v>
      </c>
      <c r="S43" s="39">
        <v>0</v>
      </c>
      <c r="T43" s="38">
        <f>SUMPRODUCT(LTA!J43:AN43,LTA!J$101:AN$101,LTA!J$103:AN$103)</f>
        <v>236.19</v>
      </c>
      <c r="U43" s="38">
        <f>SUMPRODUCT(LTA!J43:AN43,LTA!J$102:AN$102,LTA!J$103:AN$103)</f>
        <v>50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77.87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12.404026269618843</v>
      </c>
      <c r="AD43">
        <f t="shared" si="1"/>
        <v>1577.0609734481563</v>
      </c>
      <c r="AE43">
        <f>'IDT-1'!B43</f>
        <v>0</v>
      </c>
      <c r="AF43" s="25"/>
      <c r="AG43">
        <f t="shared" si="2"/>
        <v>1577.0609734481563</v>
      </c>
      <c r="AI43" s="35">
        <f>PXIL!H43</f>
        <v>0</v>
      </c>
      <c r="AJ43" s="35">
        <f>PXIL!N43</f>
        <v>0</v>
      </c>
      <c r="AK43" s="35">
        <f>RTM_IEX!H43</f>
        <v>72.099999999999994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-0.39583333333333326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842.81952149892163</v>
      </c>
      <c r="P44" s="37">
        <v>118.69543707234567</v>
      </c>
      <c r="Q44" s="37">
        <v>38.47</v>
      </c>
      <c r="R44" s="39">
        <v>47.5</v>
      </c>
      <c r="S44" s="39">
        <v>0</v>
      </c>
      <c r="T44" s="38">
        <f>SUMPRODUCT(LTA!J44:AN44,LTA!J$101:AN$101,LTA!J$103:AN$103)</f>
        <v>251.92999999999998</v>
      </c>
      <c r="U44" s="38">
        <f>SUMPRODUCT(LTA!J44:AN44,LTA!J$102:AN$102,LTA!J$103:AN$103)</f>
        <v>49.8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38.450000000000003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12.309327448676083</v>
      </c>
      <c r="AD44">
        <f t="shared" si="1"/>
        <v>1565.0147977892577</v>
      </c>
      <c r="AE44">
        <f>'IDT-1'!B44</f>
        <v>0</v>
      </c>
      <c r="AF44" s="25"/>
      <c r="AG44">
        <f t="shared" si="2"/>
        <v>1565.0147977892577</v>
      </c>
      <c r="AI44" s="35">
        <f>PXIL!H44</f>
        <v>0</v>
      </c>
      <c r="AJ44" s="35">
        <f>PXIL!N44</f>
        <v>0</v>
      </c>
      <c r="AK44" s="35">
        <f>RTM_IEX!H44</f>
        <v>99.97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-0.39583333333333326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837.67632614766251</v>
      </c>
      <c r="P45" s="37">
        <v>117.5</v>
      </c>
      <c r="Q45" s="37">
        <v>38.089999999999996</v>
      </c>
      <c r="R45" s="39">
        <v>47.5</v>
      </c>
      <c r="S45" s="39">
        <v>0</v>
      </c>
      <c r="T45" s="38">
        <f>SUMPRODUCT(LTA!J45:AN45,LTA!J$101:AN$101,LTA!J$103:AN$103)</f>
        <v>238.66</v>
      </c>
      <c r="U45" s="38">
        <f>SUMPRODUCT(LTA!J45:AN45,LTA!J$102:AN$102,LTA!J$103:AN$103)</f>
        <v>48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12.191948115771964</v>
      </c>
      <c r="AD45">
        <f t="shared" si="1"/>
        <v>1550.0835446985573</v>
      </c>
      <c r="AE45">
        <f>'IDT-1'!B45</f>
        <v>0</v>
      </c>
      <c r="AF45" s="25"/>
      <c r="AG45">
        <f t="shared" si="2"/>
        <v>1550.0835446985573</v>
      </c>
      <c r="AI45" s="35">
        <f>PXIL!H45</f>
        <v>0</v>
      </c>
      <c r="AJ45" s="35">
        <f>PXIL!N45</f>
        <v>0</v>
      </c>
      <c r="AK45" s="35">
        <f>RTM_IEX!H45</f>
        <v>145.16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-0.39583333333333326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801.08974151643929</v>
      </c>
      <c r="P46" s="37">
        <v>117.5</v>
      </c>
      <c r="Q46" s="37">
        <v>38.089999999999996</v>
      </c>
      <c r="R46" s="39">
        <v>47.5</v>
      </c>
      <c r="S46" s="39">
        <v>0</v>
      </c>
      <c r="T46" s="38">
        <f>SUMPRODUCT(LTA!J46:AN46,LTA!J$101:AN$101,LTA!J$103:AN$103)</f>
        <v>249.04</v>
      </c>
      <c r="U46" s="38">
        <f>SUMPRODUCT(LTA!J46:AN46,LTA!J$102:AN$102,LTA!J$103:AN$103)</f>
        <v>48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12.062494755648423</v>
      </c>
      <c r="AD46">
        <f t="shared" si="1"/>
        <v>1533.6164134274572</v>
      </c>
      <c r="AE46">
        <f>'IDT-1'!B46</f>
        <v>0</v>
      </c>
      <c r="AF46" s="25"/>
      <c r="AG46">
        <f t="shared" si="2"/>
        <v>1533.6164134274572</v>
      </c>
      <c r="AI46" s="35">
        <f>PXIL!H46</f>
        <v>0</v>
      </c>
      <c r="AJ46" s="35">
        <f>PXIL!N46</f>
        <v>0</v>
      </c>
      <c r="AK46" s="35">
        <f>RTM_IEX!H46</f>
        <v>154.77000000000001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-0.39583333333333326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83.996051889452914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720.21517598205639</v>
      </c>
      <c r="P47" s="37">
        <v>117.5</v>
      </c>
      <c r="Q47" s="37">
        <v>39.61999999999999</v>
      </c>
      <c r="R47" s="39">
        <v>47.5</v>
      </c>
      <c r="S47" s="39">
        <v>0</v>
      </c>
      <c r="T47" s="38">
        <f>SUMPRODUCT(LTA!J47:AN47,LTA!J$101:AN$101,LTA!J$103:AN$103)</f>
        <v>247.54</v>
      </c>
      <c r="U47" s="38">
        <f>SUMPRODUCT(LTA!J47:AN47,LTA!J$102:AN$102,LTA!J$103:AN$103)</f>
        <v>52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12.137854349217969</v>
      </c>
      <c r="AD47">
        <f t="shared" si="1"/>
        <v>1543.2025401889578</v>
      </c>
      <c r="AE47">
        <f>'IDT-1'!B47</f>
        <v>0</v>
      </c>
      <c r="AF47" s="25"/>
      <c r="AG47">
        <f t="shared" si="2"/>
        <v>1543.2025401889578</v>
      </c>
      <c r="AI47" s="35">
        <f>PXIL!H47</f>
        <v>0</v>
      </c>
      <c r="AJ47" s="35">
        <f>PXIL!N47</f>
        <v>0</v>
      </c>
      <c r="AK47" s="35">
        <f>RTM_IEX!H47</f>
        <v>241.28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-0.39583333333333326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83.996051889452914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703.64381079822488</v>
      </c>
      <c r="P48" s="37">
        <v>117.5</v>
      </c>
      <c r="Q48" s="37">
        <v>39.61999999999999</v>
      </c>
      <c r="R48" s="39">
        <v>47.5</v>
      </c>
      <c r="S48" s="39">
        <v>0</v>
      </c>
      <c r="T48" s="38">
        <f>SUMPRODUCT(LTA!J48:AN48,LTA!J$101:AN$101,LTA!J$103:AN$103)</f>
        <v>257.12</v>
      </c>
      <c r="U48" s="38">
        <f>SUMPRODUCT(LTA!J48:AN48,LTA!J$102:AN$102,LTA!J$103:AN$103)</f>
        <v>51.8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11.984417700784084</v>
      </c>
      <c r="AD48">
        <f t="shared" si="1"/>
        <v>1523.6846116535603</v>
      </c>
      <c r="AE48">
        <f>'IDT-1'!B48</f>
        <v>0</v>
      </c>
      <c r="AF48" s="25"/>
      <c r="AG48">
        <f t="shared" si="2"/>
        <v>1523.6846116535603</v>
      </c>
      <c r="AI48" s="35">
        <f>PXIL!H48</f>
        <v>0</v>
      </c>
      <c r="AJ48" s="35">
        <f>PXIL!N48</f>
        <v>0</v>
      </c>
      <c r="AK48" s="35">
        <f>RTM_IEX!H48</f>
        <v>228.8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-0.39583333333333326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83.996051889452914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704.92186444556364</v>
      </c>
      <c r="P49" s="37">
        <v>117.5</v>
      </c>
      <c r="Q49" s="37">
        <v>38.089999999999996</v>
      </c>
      <c r="R49" s="39">
        <v>47.5</v>
      </c>
      <c r="S49" s="39">
        <v>0</v>
      </c>
      <c r="T49" s="38">
        <f>SUMPRODUCT(LTA!J49:AN49,LTA!J$101:AN$101,LTA!J$103:AN$103)</f>
        <v>256.77</v>
      </c>
      <c r="U49" s="38">
        <f>SUMPRODUCT(LTA!J49:AN49,LTA!J$102:AN$102,LTA!J$103:AN$103)</f>
        <v>51.599999999999994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11.535668519233324</v>
      </c>
      <c r="AD49">
        <f t="shared" si="1"/>
        <v>1466.6014144824496</v>
      </c>
      <c r="AE49">
        <f>'IDT-1'!B49</f>
        <v>0</v>
      </c>
      <c r="AF49" s="25"/>
      <c r="AG49">
        <f t="shared" si="2"/>
        <v>1466.6014144824496</v>
      </c>
      <c r="AI49" s="35">
        <f>PXIL!H49</f>
        <v>0</v>
      </c>
      <c r="AJ49" s="35">
        <f>PXIL!N49</f>
        <v>0</v>
      </c>
      <c r="AK49" s="35">
        <f>RTM_IEX!H49</f>
        <v>172.07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-0.39583333333333326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83.996051889452914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684.37625600591696</v>
      </c>
      <c r="P50" s="37">
        <v>117.5</v>
      </c>
      <c r="Q50" s="37">
        <v>38.089999999999996</v>
      </c>
      <c r="R50" s="39">
        <v>47.5</v>
      </c>
      <c r="S50" s="39">
        <v>0</v>
      </c>
      <c r="T50" s="38">
        <f>SUMPRODUCT(LTA!J50:AN50,LTA!J$101:AN$101,LTA!J$103:AN$103)</f>
        <v>260.24</v>
      </c>
      <c r="U50" s="38">
        <f>SUMPRODUCT(LTA!J50:AN50,LTA!J$102:AN$102,LTA!J$103:AN$103)</f>
        <v>51.4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11.325960773404084</v>
      </c>
      <c r="AD50">
        <f t="shared" si="1"/>
        <v>1439.9255137886323</v>
      </c>
      <c r="AE50">
        <f>'IDT-1'!B50</f>
        <v>0</v>
      </c>
      <c r="AF50" s="25"/>
      <c r="AG50">
        <f t="shared" si="2"/>
        <v>1439.9255137886323</v>
      </c>
      <c r="AI50" s="35">
        <f>PXIL!H50</f>
        <v>0</v>
      </c>
      <c r="AJ50" s="35">
        <f>PXIL!N50</f>
        <v>0</v>
      </c>
      <c r="AK50" s="35">
        <f>RTM_IEX!H50</f>
        <v>162.46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-0.51428571428571423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83.996051889452914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684.35567395472947</v>
      </c>
      <c r="P51" s="37">
        <v>117.5</v>
      </c>
      <c r="Q51" s="37">
        <v>38.089999999999996</v>
      </c>
      <c r="R51" s="39">
        <v>47.5</v>
      </c>
      <c r="S51" s="39">
        <v>0</v>
      </c>
      <c r="T51" s="38">
        <f>SUMPRODUCT(LTA!J51:AN51,LTA!J$101:AN$101,LTA!J$103:AN$103)</f>
        <v>252.39999999999998</v>
      </c>
      <c r="U51" s="38">
        <f>SUMPRODUCT(LTA!J51:AN51,LTA!J$102:AN$102,LTA!J$103:AN$103)</f>
        <v>54.8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11.359647425272817</v>
      </c>
      <c r="AD51">
        <f t="shared" si="1"/>
        <v>1443.9727927046235</v>
      </c>
      <c r="AE51">
        <f>'IDT-1'!B51</f>
        <v>0</v>
      </c>
      <c r="AF51" s="25"/>
      <c r="AG51">
        <f t="shared" si="2"/>
        <v>1443.9727927046235</v>
      </c>
      <c r="AI51" s="35">
        <f>PXIL!H51</f>
        <v>0</v>
      </c>
      <c r="AJ51" s="35">
        <f>PXIL!N51</f>
        <v>0</v>
      </c>
      <c r="AK51" s="35">
        <f>RTM_IEX!H51</f>
        <v>171.12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-0.51428571428571423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83.996051889452914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608.89366926678247</v>
      </c>
      <c r="P52" s="37">
        <v>117.5</v>
      </c>
      <c r="Q52" s="37">
        <v>38.089999999999996</v>
      </c>
      <c r="R52" s="39">
        <v>47.5</v>
      </c>
      <c r="S52" s="39">
        <v>0</v>
      </c>
      <c r="T52" s="38">
        <f>SUMPRODUCT(LTA!J52:AN52,LTA!J$101:AN$101,LTA!J$103:AN$103)</f>
        <v>254.23999999999998</v>
      </c>
      <c r="U52" s="38">
        <f>SUMPRODUCT(LTA!J52:AN52,LTA!J$102:AN$102,LTA!J$103:AN$103)</f>
        <v>54.599999999999994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11.098721788706829</v>
      </c>
      <c r="AD52">
        <f t="shared" si="1"/>
        <v>1410.7817136532426</v>
      </c>
      <c r="AE52">
        <f>'IDT-1'!B52</f>
        <v>0</v>
      </c>
      <c r="AF52" s="25"/>
      <c r="AG52">
        <f t="shared" si="2"/>
        <v>1410.7817136532426</v>
      </c>
      <c r="AI52" s="35">
        <f>PXIL!H52</f>
        <v>0</v>
      </c>
      <c r="AJ52" s="35">
        <f>PXIL!N52</f>
        <v>0</v>
      </c>
      <c r="AK52" s="35">
        <f>RTM_IEX!H52</f>
        <v>211.49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-0.51428571428571423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83.996051889452914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583.39488158075017</v>
      </c>
      <c r="P53" s="37">
        <v>117.5</v>
      </c>
      <c r="Q53" s="37">
        <v>38.089999999999996</v>
      </c>
      <c r="R53" s="39">
        <v>47.5</v>
      </c>
      <c r="S53" s="39">
        <v>0</v>
      </c>
      <c r="T53" s="38">
        <f>SUMPRODUCT(LTA!J53:AN53,LTA!J$101:AN$101,LTA!J$103:AN$103)</f>
        <v>287.03999999999996</v>
      </c>
      <c r="U53" s="38">
        <f>SUMPRODUCT(LTA!J53:AN53,LTA!J$102:AN$102,LTA!J$103:AN$103)</f>
        <v>80.13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10.964961244755781</v>
      </c>
      <c r="AD53">
        <f t="shared" si="1"/>
        <v>1393.7666865111614</v>
      </c>
      <c r="AE53">
        <f>'IDT-1'!B53</f>
        <v>0</v>
      </c>
      <c r="AF53" s="25"/>
      <c r="AG53">
        <f t="shared" si="2"/>
        <v>1393.7666865111614</v>
      </c>
      <c r="AI53" s="35">
        <f>PXIL!H53</f>
        <v>0</v>
      </c>
      <c r="AJ53" s="35">
        <f>PXIL!N53</f>
        <v>0</v>
      </c>
      <c r="AK53" s="35">
        <f>RTM_IEX!H53</f>
        <v>161.51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-0.51428571428571423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83.996051889452914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586.23931721223278</v>
      </c>
      <c r="P54" s="37">
        <v>117.50520348965944</v>
      </c>
      <c r="Q54" s="37">
        <v>38.090000000000003</v>
      </c>
      <c r="R54" s="39">
        <v>47.5</v>
      </c>
      <c r="S54" s="39">
        <v>0</v>
      </c>
      <c r="T54" s="38">
        <f>SUMPRODUCT(LTA!J54:AN54,LTA!J$101:AN$101,LTA!J$103:AN$103)</f>
        <v>287.23</v>
      </c>
      <c r="U54" s="38">
        <f>SUMPRODUCT(LTA!J54:AN54,LTA!J$102:AN$102,LTA!J$103:AN$103)</f>
        <v>79.930000000000007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10.754592429900688</v>
      </c>
      <c r="AD54">
        <f t="shared" si="1"/>
        <v>1367.0066944471587</v>
      </c>
      <c r="AE54">
        <f>'IDT-1'!B54</f>
        <v>0</v>
      </c>
      <c r="AF54" s="25"/>
      <c r="AG54">
        <f t="shared" si="2"/>
        <v>1367.0066944471587</v>
      </c>
      <c r="AI54" s="35">
        <f>PXIL!H54</f>
        <v>0</v>
      </c>
      <c r="AJ54" s="35">
        <f>PXIL!N54</f>
        <v>0</v>
      </c>
      <c r="AK54" s="35">
        <f>RTM_IEX!H54</f>
        <v>131.69999999999999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-0.39583333333333326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83.996051889452914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584.13097559234802</v>
      </c>
      <c r="P55" s="37">
        <v>96.135682113725011</v>
      </c>
      <c r="Q55" s="37">
        <v>32.314890118577075</v>
      </c>
      <c r="R55" s="39">
        <v>47.5</v>
      </c>
      <c r="S55" s="39">
        <v>0</v>
      </c>
      <c r="T55" s="38">
        <f>SUMPRODUCT(LTA!J55:AN55,LTA!J$101:AN$101,LTA!J$103:AN$103)</f>
        <v>308.01</v>
      </c>
      <c r="U55" s="38">
        <f>SUMPRODUCT(LTA!J55:AN55,LTA!J$102:AN$102,LTA!J$103:AN$103)</f>
        <v>78.73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-34</v>
      </c>
      <c r="AA55" s="76">
        <f>STOA!H55</f>
        <v>0.87</v>
      </c>
      <c r="AB55" s="76">
        <f>-STOA!N55</f>
        <v>0</v>
      </c>
      <c r="AC55">
        <f t="shared" si="0"/>
        <v>10.683026871198747</v>
      </c>
      <c r="AD55">
        <f t="shared" si="1"/>
        <v>1289.8737395095707</v>
      </c>
      <c r="AE55">
        <f>'IDT-1'!B55</f>
        <v>0</v>
      </c>
      <c r="AF55" s="25"/>
      <c r="AG55">
        <f t="shared" si="2"/>
        <v>1289.8737395095707</v>
      </c>
      <c r="AI55" s="35">
        <f>PXIL!H55</f>
        <v>0</v>
      </c>
      <c r="AJ55" s="35">
        <f>PXIL!N55</f>
        <v>0</v>
      </c>
      <c r="AK55" s="35">
        <f>RTM_IEX!H55</f>
        <v>98.05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-0.39583333333333326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83.996051889452914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584.13097559234802</v>
      </c>
      <c r="P56" s="37">
        <v>84.59536602385181</v>
      </c>
      <c r="Q56" s="37">
        <v>32.314890118577075</v>
      </c>
      <c r="R56" s="39">
        <v>47.5</v>
      </c>
      <c r="S56" s="39">
        <v>0</v>
      </c>
      <c r="T56" s="38">
        <f>SUMPRODUCT(LTA!J56:AN56,LTA!J$101:AN$101,LTA!J$103:AN$103)</f>
        <v>306.29999999999995</v>
      </c>
      <c r="U56" s="38">
        <f>SUMPRODUCT(LTA!J56:AN56,LTA!J$102:AN$102,LTA!J$103:AN$103)</f>
        <v>78.73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-100</v>
      </c>
      <c r="AA56" s="76">
        <f>STOA!H56</f>
        <v>0.87</v>
      </c>
      <c r="AB56" s="76">
        <f>-STOA!N56</f>
        <v>0</v>
      </c>
      <c r="AC56">
        <f t="shared" si="0"/>
        <v>11.413485412349621</v>
      </c>
      <c r="AD56">
        <f t="shared" si="1"/>
        <v>1250.2729648785466</v>
      </c>
      <c r="AE56">
        <f>'IDT-1'!B56</f>
        <v>0</v>
      </c>
      <c r="AF56" s="25"/>
      <c r="AG56">
        <f t="shared" si="2"/>
        <v>1250.2729648785466</v>
      </c>
      <c r="AI56" s="35">
        <f>PXIL!H56</f>
        <v>0</v>
      </c>
      <c r="AJ56" s="35">
        <f>PXIL!N56</f>
        <v>0</v>
      </c>
      <c r="AK56" s="35">
        <f>RTM_IEX!H56</f>
        <v>138.43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-0.39583333333333326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83.996051889452914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581.67724380525317</v>
      </c>
      <c r="P57" s="37">
        <v>117.5</v>
      </c>
      <c r="Q57" s="37">
        <v>38.090000000000003</v>
      </c>
      <c r="R57" s="39">
        <v>47.5</v>
      </c>
      <c r="S57" s="39">
        <v>0</v>
      </c>
      <c r="T57" s="38">
        <f>SUMPRODUCT(LTA!J57:AN57,LTA!J$101:AN$101,LTA!J$103:AN$103)</f>
        <v>319.08</v>
      </c>
      <c r="U57" s="38">
        <f>SUMPRODUCT(LTA!J57:AN57,LTA!J$102:AN$102,LTA!J$103:AN$103)</f>
        <v>73.73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-125</v>
      </c>
      <c r="AA57" s="76">
        <f>STOA!H57</f>
        <v>0.87</v>
      </c>
      <c r="AB57" s="76">
        <f>-STOA!N57</f>
        <v>0</v>
      </c>
      <c r="AC57">
        <f t="shared" si="0"/>
        <v>11.960753263564444</v>
      </c>
      <c r="AD57">
        <f t="shared" si="1"/>
        <v>1269.6917090978084</v>
      </c>
      <c r="AE57">
        <f>'IDT-1'!B57</f>
        <v>0</v>
      </c>
      <c r="AF57" s="25"/>
      <c r="AG57">
        <f t="shared" si="2"/>
        <v>1269.6917090978084</v>
      </c>
      <c r="AI57" s="35">
        <f>PXIL!H57</f>
        <v>0</v>
      </c>
      <c r="AJ57" s="35">
        <f>PXIL!N57</f>
        <v>0</v>
      </c>
      <c r="AK57" s="35">
        <f>RTM_IEX!H57</f>
        <v>139.38999999999999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-0.39583333333333326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83.996051889452914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581.67724380525317</v>
      </c>
      <c r="P58" s="37">
        <v>117.5</v>
      </c>
      <c r="Q58" s="37">
        <v>38.090000000000003</v>
      </c>
      <c r="R58" s="39">
        <v>47.5</v>
      </c>
      <c r="S58" s="39">
        <v>0</v>
      </c>
      <c r="T58" s="38">
        <f>SUMPRODUCT(LTA!J58:AN58,LTA!J$101:AN$101,LTA!J$103:AN$103)</f>
        <v>316.45999999999998</v>
      </c>
      <c r="U58" s="38">
        <f>SUMPRODUCT(LTA!J58:AN58,LTA!J$102:AN$102,LTA!J$103:AN$103)</f>
        <v>73.73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-137</v>
      </c>
      <c r="AA58" s="76">
        <f>STOA!H58</f>
        <v>0.87</v>
      </c>
      <c r="AB58" s="76">
        <f>-STOA!N58</f>
        <v>0</v>
      </c>
      <c r="AC58">
        <f t="shared" si="0"/>
        <v>12.079581082955695</v>
      </c>
      <c r="AD58">
        <f t="shared" si="1"/>
        <v>1260.7128812784172</v>
      </c>
      <c r="AE58">
        <f>'IDT-1'!B58</f>
        <v>0</v>
      </c>
      <c r="AF58" s="25"/>
      <c r="AG58">
        <f t="shared" si="2"/>
        <v>1260.7128812784172</v>
      </c>
      <c r="AI58" s="35">
        <f>PXIL!H58</f>
        <v>0</v>
      </c>
      <c r="AJ58" s="35">
        <f>PXIL!N58</f>
        <v>0</v>
      </c>
      <c r="AK58" s="35">
        <f>RTM_IEX!H58</f>
        <v>145.15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-0.39583333333333326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83.996051889452914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588.3065387778696</v>
      </c>
      <c r="P59" s="37">
        <v>117.5</v>
      </c>
      <c r="Q59" s="37">
        <v>38.090000000000003</v>
      </c>
      <c r="R59" s="39">
        <v>47.5</v>
      </c>
      <c r="S59" s="39">
        <v>0</v>
      </c>
      <c r="T59" s="38">
        <f>SUMPRODUCT(LTA!J59:AN59,LTA!J$101:AN$101,LTA!J$103:AN$103)</f>
        <v>337.54999999999995</v>
      </c>
      <c r="U59" s="38">
        <f>SUMPRODUCT(LTA!J59:AN59,LTA!J$102:AN$102,LTA!J$103:AN$103)</f>
        <v>73.73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-148</v>
      </c>
      <c r="AA59" s="76">
        <f>STOA!H59</f>
        <v>0.87</v>
      </c>
      <c r="AB59" s="76">
        <f>-STOA!N59</f>
        <v>0</v>
      </c>
      <c r="AC59">
        <f t="shared" si="0"/>
        <v>12.194832084850752</v>
      </c>
      <c r="AD59">
        <f t="shared" si="1"/>
        <v>1253.2869252491384</v>
      </c>
      <c r="AE59">
        <f>'IDT-1'!B59</f>
        <v>0</v>
      </c>
      <c r="AF59" s="25"/>
      <c r="AG59">
        <f t="shared" si="2"/>
        <v>1253.2869252491384</v>
      </c>
      <c r="AI59" s="35">
        <f>PXIL!H59</f>
        <v>0</v>
      </c>
      <c r="AJ59" s="35">
        <f>PXIL!N59</f>
        <v>0</v>
      </c>
      <c r="AK59" s="35">
        <f>RTM_IEX!H59</f>
        <v>121.12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-0.39583333333333326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83.996051889452914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588.3065387778696</v>
      </c>
      <c r="P60" s="37">
        <v>117.50000000000001</v>
      </c>
      <c r="Q60" s="37">
        <v>38.090000000000003</v>
      </c>
      <c r="R60" s="39">
        <v>47.5</v>
      </c>
      <c r="S60" s="39">
        <v>0</v>
      </c>
      <c r="T60" s="38">
        <f>SUMPRODUCT(LTA!J60:AN60,LTA!J$101:AN$101,LTA!J$103:AN$103)</f>
        <v>332.26</v>
      </c>
      <c r="U60" s="38">
        <f>SUMPRODUCT(LTA!J60:AN60,LTA!J$102:AN$102,LTA!J$103:AN$103)</f>
        <v>73.73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-118</v>
      </c>
      <c r="AA60" s="76">
        <f>STOA!H60</f>
        <v>0.87</v>
      </c>
      <c r="AB60" s="76">
        <f>-STOA!N60</f>
        <v>0</v>
      </c>
      <c r="AC60">
        <f t="shared" si="0"/>
        <v>11.66282653637262</v>
      </c>
      <c r="AD60">
        <f t="shared" si="1"/>
        <v>1245.8489307976165</v>
      </c>
      <c r="AE60">
        <f>'IDT-1'!B60</f>
        <v>0</v>
      </c>
      <c r="AF60" s="25"/>
      <c r="AG60">
        <f t="shared" si="2"/>
        <v>1245.8489307976165</v>
      </c>
      <c r="AI60" s="35">
        <f>PXIL!H60</f>
        <v>0</v>
      </c>
      <c r="AJ60" s="35">
        <f>PXIL!N60</f>
        <v>0</v>
      </c>
      <c r="AK60" s="35">
        <f>RTM_IEX!H60</f>
        <v>88.44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-0.39583333333333326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83.996051889452914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599.32068603832226</v>
      </c>
      <c r="P61" s="37">
        <v>117.50520348965944</v>
      </c>
      <c r="Q61" s="37">
        <v>38.090000000000003</v>
      </c>
      <c r="R61" s="39">
        <v>47.5</v>
      </c>
      <c r="S61" s="39">
        <v>0</v>
      </c>
      <c r="T61" s="38">
        <f>SUMPRODUCT(LTA!J61:AN61,LTA!J$101:AN$101,LTA!J$103:AN$103)</f>
        <v>301.27999999999997</v>
      </c>
      <c r="U61" s="38">
        <f>SUMPRODUCT(LTA!J61:AN61,LTA!J$102:AN$102,LTA!J$103:AN$103)</f>
        <v>81.75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-114</v>
      </c>
      <c r="AA61" s="76">
        <f>STOA!H61</f>
        <v>0.87</v>
      </c>
      <c r="AB61" s="76">
        <f>-STOA!N61</f>
        <v>0</v>
      </c>
      <c r="AC61">
        <f t="shared" si="0"/>
        <v>11.43325619909308</v>
      </c>
      <c r="AD61">
        <f t="shared" si="1"/>
        <v>1224.6778518850078</v>
      </c>
      <c r="AE61">
        <f>'IDT-1'!B61</f>
        <v>0</v>
      </c>
      <c r="AF61" s="25"/>
      <c r="AG61">
        <f t="shared" si="2"/>
        <v>1224.6778518850078</v>
      </c>
      <c r="AI61" s="35">
        <f>PXIL!H61</f>
        <v>0</v>
      </c>
      <c r="AJ61" s="35">
        <f>PXIL!N61</f>
        <v>0</v>
      </c>
      <c r="AK61" s="35">
        <f>RTM_IEX!H61</f>
        <v>74.98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-0.39583333333333326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83.996051889452914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663.87068603832222</v>
      </c>
      <c r="P62" s="37">
        <v>73.805947622707819</v>
      </c>
      <c r="Q62" s="37">
        <v>38.090000000000003</v>
      </c>
      <c r="R62" s="39">
        <v>47.5</v>
      </c>
      <c r="S62" s="39">
        <v>0</v>
      </c>
      <c r="T62" s="38">
        <f>SUMPRODUCT(LTA!J62:AN62,LTA!J$101:AN$101,LTA!J$103:AN$103)</f>
        <v>292.27999999999997</v>
      </c>
      <c r="U62" s="38">
        <f>SUMPRODUCT(LTA!J62:AN62,LTA!J$102:AN$102,LTA!J$103:AN$103)</f>
        <v>82.15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-115</v>
      </c>
      <c r="AA62" s="76">
        <f>STOA!H62</f>
        <v>0.87</v>
      </c>
      <c r="AB62" s="76">
        <f>-STOA!N62</f>
        <v>0</v>
      </c>
      <c r="AC62">
        <f t="shared" si="0"/>
        <v>11.394245321613461</v>
      </c>
      <c r="AD62">
        <f t="shared" si="1"/>
        <v>1217.7076068955362</v>
      </c>
      <c r="AE62">
        <f>'IDT-1'!B62</f>
        <v>0</v>
      </c>
      <c r="AF62" s="25"/>
      <c r="AG62">
        <f t="shared" si="2"/>
        <v>1217.7076068955362</v>
      </c>
      <c r="AI62" s="35">
        <f>PXIL!H62</f>
        <v>0</v>
      </c>
      <c r="AJ62" s="35">
        <f>PXIL!N62</f>
        <v>0</v>
      </c>
      <c r="AK62" s="35">
        <f>RTM_IEX!H62</f>
        <v>56.72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-0.39583333333333326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83.996051889452914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696.63287299805029</v>
      </c>
      <c r="P63" s="37">
        <v>72.289999999999992</v>
      </c>
      <c r="Q63" s="37">
        <v>38.089999999999996</v>
      </c>
      <c r="R63" s="39">
        <v>47.5</v>
      </c>
      <c r="S63" s="39">
        <v>0</v>
      </c>
      <c r="T63" s="38">
        <f>SUMPRODUCT(LTA!J63:AN63,LTA!J$101:AN$101,LTA!J$103:AN$103)</f>
        <v>290.24</v>
      </c>
      <c r="U63" s="38">
        <f>SUMPRODUCT(LTA!J63:AN63,LTA!J$102:AN$102,LTA!J$103:AN$103)</f>
        <v>82.64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-107</v>
      </c>
      <c r="AA63" s="76">
        <f>STOA!H63</f>
        <v>0.67</v>
      </c>
      <c r="AB63" s="76">
        <f>-STOA!N63</f>
        <v>0</v>
      </c>
      <c r="AC63">
        <f t="shared" si="0"/>
        <v>11.523907442181384</v>
      </c>
      <c r="AD63">
        <f t="shared" si="1"/>
        <v>1250.2641841119887</v>
      </c>
      <c r="AE63">
        <f>'IDT-1'!B63</f>
        <v>0</v>
      </c>
      <c r="AF63" s="25"/>
      <c r="AG63">
        <f t="shared" si="2"/>
        <v>1250.2641841119887</v>
      </c>
      <c r="AI63" s="35">
        <f>PXIL!H63</f>
        <v>0</v>
      </c>
      <c r="AJ63" s="35">
        <f>PXIL!N63</f>
        <v>0</v>
      </c>
      <c r="AK63" s="35">
        <f>RTM_IEX!H63</f>
        <v>51.91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-0.39583333333333326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83.996051889452914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696.62844053134143</v>
      </c>
      <c r="P64" s="37">
        <v>66.62</v>
      </c>
      <c r="Q64" s="37">
        <v>38.090000000000003</v>
      </c>
      <c r="R64" s="39">
        <v>47.5</v>
      </c>
      <c r="S64" s="39">
        <v>0</v>
      </c>
      <c r="T64" s="38">
        <f>SUMPRODUCT(LTA!J64:AN64,LTA!J$101:AN$101,LTA!J$103:AN$103)</f>
        <v>276.86</v>
      </c>
      <c r="U64" s="38">
        <f>SUMPRODUCT(LTA!J64:AN64,LTA!J$102:AN$102,LTA!J$103:AN$103)</f>
        <v>82.64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-90</v>
      </c>
      <c r="AA64" s="76">
        <f>STOA!H64</f>
        <v>0.67</v>
      </c>
      <c r="AB64" s="76">
        <f>-STOA!N64</f>
        <v>0</v>
      </c>
      <c r="AC64">
        <f t="shared" si="0"/>
        <v>11.174170458136782</v>
      </c>
      <c r="AD64">
        <f t="shared" si="1"/>
        <v>1239.9094886293244</v>
      </c>
      <c r="AE64">
        <f>'IDT-1'!B64</f>
        <v>0</v>
      </c>
      <c r="AF64" s="25"/>
      <c r="AG64">
        <f t="shared" si="2"/>
        <v>1239.9094886293244</v>
      </c>
      <c r="AI64" s="35">
        <f>PXIL!H64</f>
        <v>0</v>
      </c>
      <c r="AJ64" s="35">
        <f>PXIL!N64</f>
        <v>0</v>
      </c>
      <c r="AK64" s="35">
        <f>RTM_IEX!H64</f>
        <v>43.26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-0.39583333333333326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83.996051889452914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700.61630780380779</v>
      </c>
      <c r="P65" s="37">
        <v>79.613582324618633</v>
      </c>
      <c r="Q65" s="37">
        <v>38.090000000000003</v>
      </c>
      <c r="R65" s="39">
        <v>47.5</v>
      </c>
      <c r="S65" s="39">
        <v>0</v>
      </c>
      <c r="T65" s="38">
        <f>SUMPRODUCT(LTA!J65:AN65,LTA!J$101:AN$101,LTA!J$103:AN$103)</f>
        <v>267.89999999999998</v>
      </c>
      <c r="U65" s="38">
        <f>SUMPRODUCT(LTA!J65:AN65,LTA!J$102:AN$102,LTA!J$103:AN$103)</f>
        <v>82.84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-63</v>
      </c>
      <c r="AA65" s="76">
        <f>STOA!H65</f>
        <v>0.67</v>
      </c>
      <c r="AB65" s="76">
        <f>-STOA!N65</f>
        <v>0</v>
      </c>
      <c r="AC65">
        <f t="shared" si="0"/>
        <v>10.921054171363727</v>
      </c>
      <c r="AD65">
        <f t="shared" si="1"/>
        <v>1261.9240545131822</v>
      </c>
      <c r="AE65">
        <f>'IDT-1'!B65</f>
        <v>0</v>
      </c>
      <c r="AF65" s="25"/>
      <c r="AG65">
        <f t="shared" si="2"/>
        <v>1261.9240545131822</v>
      </c>
      <c r="AI65" s="35">
        <f>PXIL!H65</f>
        <v>0</v>
      </c>
      <c r="AJ65" s="35">
        <f>PXIL!N65</f>
        <v>0</v>
      </c>
      <c r="AK65" s="35">
        <f>RTM_IEX!H65</f>
        <v>29.8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-0.39583333333333326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83.996051889452914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700.61630780380779</v>
      </c>
      <c r="P66" s="37">
        <v>86</v>
      </c>
      <c r="Q66" s="37">
        <v>38.090000000000003</v>
      </c>
      <c r="R66" s="39">
        <v>47.5</v>
      </c>
      <c r="S66" s="39">
        <v>0</v>
      </c>
      <c r="T66" s="38">
        <f>SUMPRODUCT(LTA!J66:AN66,LTA!J$101:AN$101,LTA!J$103:AN$103)</f>
        <v>256.25</v>
      </c>
      <c r="U66" s="38">
        <f>SUMPRODUCT(LTA!J66:AN66,LTA!J$102:AN$102,LTA!J$103:AN$103)</f>
        <v>84.83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-34</v>
      </c>
      <c r="AA66" s="76">
        <f>STOA!H66</f>
        <v>0.67</v>
      </c>
      <c r="AB66" s="76">
        <f>-STOA!N66</f>
        <v>0</v>
      </c>
      <c r="AC66">
        <f t="shared" si="0"/>
        <v>10.435101999036178</v>
      </c>
      <c r="AD66">
        <f t="shared" si="1"/>
        <v>1258.3364243608914</v>
      </c>
      <c r="AE66">
        <f>'IDT-1'!B66</f>
        <v>0</v>
      </c>
      <c r="AF66" s="25"/>
      <c r="AG66">
        <f t="shared" si="2"/>
        <v>1258.3364243608914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-0.39583333333333326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83.996051889452914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717.68902659262767</v>
      </c>
      <c r="P67" s="37">
        <v>95.94</v>
      </c>
      <c r="Q67" s="37">
        <v>38.089999999999996</v>
      </c>
      <c r="R67" s="39">
        <v>47.5</v>
      </c>
      <c r="S67" s="39">
        <v>0</v>
      </c>
      <c r="T67" s="38">
        <f>SUMPRODUCT(LTA!J67:AN67,LTA!J$101:AN$101,LTA!J$103:AN$103)</f>
        <v>241.48</v>
      </c>
      <c r="U67" s="38">
        <f>SUMPRODUCT(LTA!J67:AN67,LTA!J$102:AN$102,LTA!J$103:AN$103)</f>
        <v>91.75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10.591340523871576</v>
      </c>
      <c r="AD67">
        <f t="shared" si="1"/>
        <v>1276.2029046248756</v>
      </c>
      <c r="AE67">
        <f>'IDT-1'!B67</f>
        <v>0</v>
      </c>
      <c r="AF67" s="25"/>
      <c r="AG67">
        <f t="shared" si="2"/>
        <v>1276.2029046248756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-35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-0.39583333333333326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83.996051889452914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747.19663603650065</v>
      </c>
      <c r="P68" s="37">
        <v>117.50522547362803</v>
      </c>
      <c r="Q68" s="37">
        <v>38.08</v>
      </c>
      <c r="R68" s="39">
        <v>47.5</v>
      </c>
      <c r="S68" s="39">
        <v>0</v>
      </c>
      <c r="T68" s="38">
        <f>SUMPRODUCT(LTA!J68:AN68,LTA!J$101:AN$101,LTA!J$103:AN$103)</f>
        <v>224.47</v>
      </c>
      <c r="U68" s="38">
        <f>SUMPRODUCT(LTA!J68:AN68,LTA!J$102:AN$102,LTA!J$103:AN$103)</f>
        <v>93.04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11.055686275010586</v>
      </c>
      <c r="AD68">
        <f t="shared" ref="AD68:AD98" si="4">SUM(B68:AB68,AI68:AV68)-AC68</f>
        <v>1287.0813937912376</v>
      </c>
      <c r="AE68">
        <f>'IDT-1'!B68</f>
        <v>0</v>
      </c>
      <c r="AF68" s="25"/>
      <c r="AG68">
        <f t="shared" ref="AG68:AG98" si="5">SUM(AD68:AF68)</f>
        <v>1287.0813937912376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-59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4.3806000000000003</v>
      </c>
      <c r="E69">
        <f>GT_NG!P69</f>
        <v>-0.39583333333333326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83.996051889452914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828.4898886004828</v>
      </c>
      <c r="P69" s="37">
        <v>117.50522547362803</v>
      </c>
      <c r="Q69" s="37">
        <v>38.08</v>
      </c>
      <c r="R69" s="39">
        <v>47.5</v>
      </c>
      <c r="S69" s="39">
        <v>0</v>
      </c>
      <c r="T69" s="38">
        <f>SUMPRODUCT(LTA!J69:AN69,LTA!J$101:AN$101,LTA!J$103:AN$103)</f>
        <v>208.12</v>
      </c>
      <c r="U69" s="38">
        <f>SUMPRODUCT(LTA!J69:AN69,LTA!J$102:AN$102,LTA!J$103:AN$103)</f>
        <v>94.94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11.798533555205175</v>
      </c>
      <c r="AD69">
        <f t="shared" si="4"/>
        <v>1323.3473990750251</v>
      </c>
      <c r="AE69">
        <f>'IDT-1'!B69</f>
        <v>0</v>
      </c>
      <c r="AF69" s="25"/>
      <c r="AG69">
        <f t="shared" si="5"/>
        <v>1323.3473990750251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-88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4.3806000000000003</v>
      </c>
      <c r="E70">
        <f>GT_NG!P70</f>
        <v>-0.39583333333333326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83.996051889452914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907.72679012642948</v>
      </c>
      <c r="P70" s="37">
        <v>117.50522547362803</v>
      </c>
      <c r="Q70" s="37">
        <v>38.08</v>
      </c>
      <c r="R70" s="39">
        <v>47.5</v>
      </c>
      <c r="S70" s="39">
        <v>0</v>
      </c>
      <c r="T70" s="38">
        <f>SUMPRODUCT(LTA!J70:AN70,LTA!J$101:AN$101,LTA!J$103:AN$103)</f>
        <v>182.06</v>
      </c>
      <c r="U70" s="38">
        <f>SUMPRODUCT(LTA!J70:AN70,LTA!J$102:AN$102,LTA!J$103:AN$103)</f>
        <v>96.259999999999991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12.506616845281313</v>
      </c>
      <c r="AD70">
        <f t="shared" si="4"/>
        <v>1341.1362173108957</v>
      </c>
      <c r="AE70">
        <f>'IDT-1'!B70</f>
        <v>0</v>
      </c>
      <c r="AF70" s="25"/>
      <c r="AG70">
        <f t="shared" si="5"/>
        <v>1341.1362173108957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-124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4.3806000000000003</v>
      </c>
      <c r="E71">
        <f>GT_NG!P71</f>
        <v>-0.39583333333333326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83.996051889452914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971.73447209286883</v>
      </c>
      <c r="P71" s="37">
        <v>117.50522547362803</v>
      </c>
      <c r="Q71" s="37">
        <v>38.08</v>
      </c>
      <c r="R71" s="39">
        <v>47.5</v>
      </c>
      <c r="S71" s="39">
        <v>0</v>
      </c>
      <c r="T71" s="38">
        <f>SUMPRODUCT(LTA!J71:AN71,LTA!J$101:AN$101,LTA!J$103:AN$103)</f>
        <v>154.34</v>
      </c>
      <c r="U71" s="38">
        <f>SUMPRODUCT(LTA!J71:AN71,LTA!J$102:AN$102,LTA!J$103:AN$103)</f>
        <v>97.05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13.196671383849534</v>
      </c>
      <c r="AD71">
        <f t="shared" si="4"/>
        <v>1326.5338447387669</v>
      </c>
      <c r="AE71">
        <f>'IDT-1'!B71</f>
        <v>0</v>
      </c>
      <c r="AF71" s="25"/>
      <c r="AG71">
        <f t="shared" si="5"/>
        <v>1326.5338447387669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-174.99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4.3806000000000003</v>
      </c>
      <c r="E72">
        <f>GT_NG!P72</f>
        <v>-0.39583333333333326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83.996051889452914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1015.4760071163114</v>
      </c>
      <c r="P72" s="37">
        <v>117.50522547362803</v>
      </c>
      <c r="Q72" s="37">
        <v>38.08</v>
      </c>
      <c r="R72" s="39">
        <v>32.729999999999997</v>
      </c>
      <c r="S72" s="39">
        <v>0</v>
      </c>
      <c r="T72" s="38">
        <f>SUMPRODUCT(LTA!J72:AN72,LTA!J$101:AN$101,LTA!J$103:AN$103)</f>
        <v>122.69000000000001</v>
      </c>
      <c r="U72" s="38">
        <f>SUMPRODUCT(LTA!J72:AN72,LTA!J$102:AN$102,LTA!J$103:AN$103)</f>
        <v>97.16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34.61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13.454535288497816</v>
      </c>
      <c r="AD72">
        <f t="shared" si="4"/>
        <v>1357.3075158575614</v>
      </c>
      <c r="AE72">
        <f>'IDT-1'!B72</f>
        <v>0</v>
      </c>
      <c r="AF72" s="25"/>
      <c r="AG72">
        <f t="shared" si="5"/>
        <v>1357.3075158575614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-176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4.3806000000000003</v>
      </c>
      <c r="E73">
        <f>GT_NG!P73</f>
        <v>-0.39583333333333326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83.996051889452914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1042.9973524254556</v>
      </c>
      <c r="P73" s="37">
        <v>117.5</v>
      </c>
      <c r="Q73" s="37">
        <v>38.089999999999996</v>
      </c>
      <c r="R73" s="39">
        <v>16.540000000000003</v>
      </c>
      <c r="S73" s="39">
        <v>0</v>
      </c>
      <c r="T73" s="38">
        <f>SUMPRODUCT(LTA!J73:AN73,LTA!J$101:AN$101,LTA!J$103:AN$103)</f>
        <v>102.12</v>
      </c>
      <c r="U73" s="38">
        <f>SUMPRODUCT(LTA!J73:AN73,LTA!J$102:AN$102,LTA!J$103:AN$103)</f>
        <v>100.36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30.76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13.314550476954006</v>
      </c>
      <c r="AD73">
        <f t="shared" si="4"/>
        <v>1355.563620504621</v>
      </c>
      <c r="AE73">
        <f>'IDT-1'!B73</f>
        <v>0</v>
      </c>
      <c r="AF73" s="25"/>
      <c r="AG73">
        <f t="shared" si="5"/>
        <v>1355.563620504621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-168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4.3806000000000003</v>
      </c>
      <c r="E74">
        <f>GT_NG!P74</f>
        <v>-0.39583333333333326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83.996306880633114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1090.6473524254554</v>
      </c>
      <c r="P74" s="37">
        <v>117.5</v>
      </c>
      <c r="Q74" s="37">
        <v>38.089999999999996</v>
      </c>
      <c r="R74" s="39">
        <v>5.8199999999999994</v>
      </c>
      <c r="S74" s="39">
        <v>0</v>
      </c>
      <c r="T74" s="38">
        <f>SUMPRODUCT(LTA!J74:AN74,LTA!J$101:AN$101,LTA!J$103:AN$103)</f>
        <v>84.16</v>
      </c>
      <c r="U74" s="38">
        <f>SUMPRODUCT(LTA!J74:AN74,LTA!J$102:AN$102,LTA!J$103:AN$103)</f>
        <v>100.78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12.997888235689688</v>
      </c>
      <c r="AD74">
        <f t="shared" si="4"/>
        <v>1373.5105377370653</v>
      </c>
      <c r="AE74">
        <f>'IDT-1'!B74</f>
        <v>0</v>
      </c>
      <c r="AF74" s="25"/>
      <c r="AG74">
        <f t="shared" si="5"/>
        <v>1373.5105377370653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-139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4.3806000000000003</v>
      </c>
      <c r="E75">
        <f>GT_NG!P75</f>
        <v>-0.27083333333333337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83.996306880633114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1090.884432322511</v>
      </c>
      <c r="P75" s="37">
        <v>117.5</v>
      </c>
      <c r="Q75" s="37">
        <v>38.089999999999996</v>
      </c>
      <c r="R75" s="39">
        <v>0</v>
      </c>
      <c r="S75" s="39">
        <v>0</v>
      </c>
      <c r="T75" s="38">
        <f>SUMPRODUCT(LTA!J75:AN75,LTA!J$101:AN$101,LTA!J$103:AN$103)</f>
        <v>57.89</v>
      </c>
      <c r="U75" s="38">
        <f>SUMPRODUCT(LTA!J75:AN75,LTA!J$102:AN$102,LTA!J$103:AN$103)</f>
        <v>102.27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14.19201566449043</v>
      </c>
      <c r="AD75">
        <f t="shared" si="4"/>
        <v>1382.0784902053203</v>
      </c>
      <c r="AE75">
        <f>'IDT-1'!B75</f>
        <v>18.053999999999998</v>
      </c>
      <c r="AF75" s="25"/>
      <c r="AG75">
        <f t="shared" si="5"/>
        <v>1400.1324902053204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-124</v>
      </c>
      <c r="AM75" s="35">
        <f>RTM_PXI!H75</f>
        <v>0</v>
      </c>
      <c r="AN75" s="35">
        <f>RTM_PXI!N75</f>
        <v>0</v>
      </c>
      <c r="AO75" s="148">
        <f>GDAM_IEX!H75</f>
        <v>111.51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4.3806000000000003</v>
      </c>
      <c r="E76">
        <f>GT_NG!P76</f>
        <v>-0.27083333333333337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83.996456443788233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1100.0700773349681</v>
      </c>
      <c r="P76" s="37">
        <v>117.5</v>
      </c>
      <c r="Q76" s="37">
        <v>38.089999999999996</v>
      </c>
      <c r="R76" s="39">
        <v>0</v>
      </c>
      <c r="S76" s="39">
        <v>0</v>
      </c>
      <c r="T76" s="38">
        <f>SUMPRODUCT(LTA!J76:AN76,LTA!J$101:AN$101,LTA!J$103:AN$103)</f>
        <v>53.03</v>
      </c>
      <c r="U76" s="38">
        <f>SUMPRODUCT(LTA!J76:AN76,LTA!J$102:AN$102,LTA!J$103:AN$103)</f>
        <v>101.78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163.33000000000001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16.445869101244906</v>
      </c>
      <c r="AD76">
        <f t="shared" si="4"/>
        <v>1433.8604313441781</v>
      </c>
      <c r="AE76">
        <f>'IDT-1'!B76</f>
        <v>0</v>
      </c>
      <c r="AF76" s="25"/>
      <c r="AG76">
        <f t="shared" si="5"/>
        <v>1433.8604313441781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-241</v>
      </c>
      <c r="AM76" s="35">
        <f>RTM_PXI!H76</f>
        <v>0</v>
      </c>
      <c r="AN76" s="35">
        <f>RTM_PXI!N76</f>
        <v>0</v>
      </c>
      <c r="AO76" s="148">
        <f>GDAM_IEX!H76</f>
        <v>115.38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4.3806000000000003</v>
      </c>
      <c r="E77">
        <f>GT_NG!P77</f>
        <v>-0.27083333333333337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83.996456443788233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1100.0700773349681</v>
      </c>
      <c r="P77" s="37">
        <v>117.5</v>
      </c>
      <c r="Q77" s="37">
        <v>38.089999999999996</v>
      </c>
      <c r="R77" s="39">
        <v>0</v>
      </c>
      <c r="S77" s="39">
        <v>0</v>
      </c>
      <c r="T77" s="38">
        <f>SUMPRODUCT(LTA!J77:AN77,LTA!J$101:AN$101,LTA!J$103:AN$103)</f>
        <v>49.59</v>
      </c>
      <c r="U77" s="38">
        <f>SUMPRODUCT(LTA!J77:AN77,LTA!J$102:AN$102,LTA!J$103:AN$103)</f>
        <v>100.77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107.53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15.26523581924531</v>
      </c>
      <c r="AD77">
        <f t="shared" si="4"/>
        <v>1468.4010646261775</v>
      </c>
      <c r="AE77">
        <f>'IDT-1'!B77</f>
        <v>0</v>
      </c>
      <c r="AF77" s="25"/>
      <c r="AG77">
        <f t="shared" si="5"/>
        <v>1468.4010646261775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-149</v>
      </c>
      <c r="AM77" s="35">
        <f>RTM_PXI!H77</f>
        <v>0</v>
      </c>
      <c r="AN77" s="35">
        <f>RTM_PXI!N77</f>
        <v>0</v>
      </c>
      <c r="AO77" s="148">
        <f>GDAM_IEX!H77</f>
        <v>116.99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4.3806000000000003</v>
      </c>
      <c r="E78">
        <f>GT_NG!P78</f>
        <v>-0.27083333333333337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83.996456443788233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1090.3198935968478</v>
      </c>
      <c r="P78" s="37">
        <v>117.5</v>
      </c>
      <c r="Q78" s="37">
        <v>38.089999999999996</v>
      </c>
      <c r="R78" s="39">
        <v>0</v>
      </c>
      <c r="S78" s="39">
        <v>0</v>
      </c>
      <c r="T78" s="38">
        <f>SUMPRODUCT(LTA!J78:AN78,LTA!J$101:AN$101,LTA!J$103:AN$103)</f>
        <v>49.34</v>
      </c>
      <c r="U78" s="38">
        <f>SUMPRODUCT(LTA!J78:AN78,LTA!J$102:AN$102,LTA!J$103:AN$103)</f>
        <v>100.77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110.7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15.369264295783598</v>
      </c>
      <c r="AD78">
        <f t="shared" si="4"/>
        <v>1469.586852411519</v>
      </c>
      <c r="AE78">
        <f>'IDT-1'!B78</f>
        <v>0</v>
      </c>
      <c r="AF78" s="25"/>
      <c r="AG78">
        <f t="shared" si="5"/>
        <v>1469.586852411519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-155</v>
      </c>
      <c r="AM78" s="35">
        <f>RTM_PXI!H78</f>
        <v>0</v>
      </c>
      <c r="AN78" s="35">
        <f>RTM_PXI!N78</f>
        <v>0</v>
      </c>
      <c r="AO78" s="148">
        <f>GDAM_IEX!H78</f>
        <v>131.11000000000001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4.3806000000000003</v>
      </c>
      <c r="E79">
        <f>GT_NG!P79</f>
        <v>-0.27083333333333337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83.996456443788233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1046.0672809326566</v>
      </c>
      <c r="P79" s="37">
        <v>117.5</v>
      </c>
      <c r="Q79" s="37">
        <v>38.089999999999996</v>
      </c>
      <c r="R79" s="39">
        <v>0</v>
      </c>
      <c r="S79" s="39">
        <v>0</v>
      </c>
      <c r="T79" s="38">
        <f>SUMPRODUCT(LTA!J79:AN79,LTA!J$101:AN$101,LTA!J$103:AN$103)</f>
        <v>58.34</v>
      </c>
      <c r="U79" s="38">
        <f>SUMPRODUCT(LTA!J79:AN79,LTA!J$102:AN$102,LTA!J$103:AN$103)</f>
        <v>112.78000000000002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132.16999999999999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16.072409420328849</v>
      </c>
      <c r="AD79">
        <f t="shared" si="4"/>
        <v>1492.7710946227826</v>
      </c>
      <c r="AE79">
        <f>'IDT-1'!B79</f>
        <v>0</v>
      </c>
      <c r="AF79" s="25"/>
      <c r="AG79">
        <f t="shared" si="5"/>
        <v>1492.7710946227826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-188</v>
      </c>
      <c r="AM79" s="35">
        <f>RTM_PXI!H79</f>
        <v>0</v>
      </c>
      <c r="AN79" s="35">
        <f>RTM_PXI!N79</f>
        <v>0</v>
      </c>
      <c r="AO79" s="148">
        <f>GDAM_IEX!H79</f>
        <v>189.68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4.3806000000000003</v>
      </c>
      <c r="E80">
        <f>GT_NG!P80</f>
        <v>-0.27083333333333337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83.996456443788233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1012.3211704895464</v>
      </c>
      <c r="P80" s="37">
        <v>117.5</v>
      </c>
      <c r="Q80" s="37">
        <v>38.089999999999996</v>
      </c>
      <c r="R80" s="39">
        <v>0</v>
      </c>
      <c r="S80" s="39">
        <v>0</v>
      </c>
      <c r="T80" s="38">
        <f>SUMPRODUCT(LTA!J80:AN80,LTA!J$101:AN$101,LTA!J$103:AN$103)</f>
        <v>59</v>
      </c>
      <c r="U80" s="38">
        <f>SUMPRODUCT(LTA!J80:AN80,LTA!J$102:AN$102,LTA!J$103:AN$103)</f>
        <v>113.27000000000001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114.49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16.238825487959467</v>
      </c>
      <c r="AD80">
        <f t="shared" si="4"/>
        <v>1477.7985681120417</v>
      </c>
      <c r="AE80">
        <f>'IDT-1'!B80</f>
        <v>0</v>
      </c>
      <c r="AF80" s="25"/>
      <c r="AG80">
        <f t="shared" si="5"/>
        <v>1477.7985681120417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-206</v>
      </c>
      <c r="AM80" s="35">
        <f>RTM_PXI!H80</f>
        <v>0</v>
      </c>
      <c r="AN80" s="35">
        <f>RTM_PXI!N80</f>
        <v>0</v>
      </c>
      <c r="AO80" s="148">
        <f>GDAM_IEX!H80</f>
        <v>243.15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4.3806000000000003</v>
      </c>
      <c r="E81">
        <f>GT_NG!P81</f>
        <v>-0.27083333333333337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83.996456443788233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998.5257596876927</v>
      </c>
      <c r="P81" s="37">
        <v>117.5</v>
      </c>
      <c r="Q81" s="37">
        <v>38.089999999999996</v>
      </c>
      <c r="R81" s="39">
        <v>0</v>
      </c>
      <c r="S81" s="39">
        <v>0</v>
      </c>
      <c r="T81" s="38">
        <f>SUMPRODUCT(LTA!J81:AN81,LTA!J$101:AN$101,LTA!J$103:AN$103)</f>
        <v>53.34</v>
      </c>
      <c r="U81" s="38">
        <f>SUMPRODUCT(LTA!J81:AN81,LTA!J$102:AN$102,LTA!J$103:AN$103)</f>
        <v>113.79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156.74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19.412265671530044</v>
      </c>
      <c r="AD81">
        <f t="shared" si="4"/>
        <v>1399.5897171266172</v>
      </c>
      <c r="AE81">
        <f>'IDT-1'!B81</f>
        <v>0</v>
      </c>
      <c r="AF81" s="25"/>
      <c r="AG81">
        <f t="shared" si="5"/>
        <v>1399.5897171266172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-446</v>
      </c>
      <c r="AM81" s="35">
        <f>RTM_PXI!H81</f>
        <v>0</v>
      </c>
      <c r="AN81" s="35">
        <f>RTM_PXI!N81</f>
        <v>0</v>
      </c>
      <c r="AO81" s="148">
        <f>GDAM_IEX!H81</f>
        <v>384.8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4.3806000000000003</v>
      </c>
      <c r="E82">
        <f>GT_NG!P82</f>
        <v>-0.27083333333333337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83.996456443788233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974.51069867919728</v>
      </c>
      <c r="P82" s="37">
        <v>117.5</v>
      </c>
      <c r="Q82" s="37">
        <v>38.089999999999996</v>
      </c>
      <c r="R82" s="39">
        <v>0</v>
      </c>
      <c r="S82" s="39">
        <v>0</v>
      </c>
      <c r="T82" s="38">
        <f>SUMPRODUCT(LTA!J82:AN82,LTA!J$101:AN$101,LTA!J$103:AN$103)</f>
        <v>53.34</v>
      </c>
      <c r="U82" s="38">
        <f>SUMPRODUCT(LTA!J82:AN82,LTA!J$102:AN$102,LTA!J$103:AN$103)</f>
        <v>115.69000000000001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291.66000000000003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16.22070508540375</v>
      </c>
      <c r="AD82">
        <f t="shared" si="4"/>
        <v>1379.1162167042482</v>
      </c>
      <c r="AE82">
        <f>'IDT-1'!B82</f>
        <v>0</v>
      </c>
      <c r="AF82" s="25"/>
      <c r="AG82">
        <f t="shared" si="5"/>
        <v>1379.1162167042482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-254</v>
      </c>
      <c r="AM82" s="35">
        <f>RTM_PXI!H82</f>
        <v>0</v>
      </c>
      <c r="AN82" s="35">
        <f>RTM_PXI!N82</f>
        <v>0</v>
      </c>
      <c r="AO82" s="148">
        <f>GDAM_IEX!H82</f>
        <v>56.33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4.3806000000000003</v>
      </c>
      <c r="E83">
        <f>GT_NG!P83</f>
        <v>-0.27083333333333337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83.996306880633114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927.0872383445361</v>
      </c>
      <c r="P83" s="37">
        <v>117.5</v>
      </c>
      <c r="Q83" s="37">
        <v>38.089999999999996</v>
      </c>
      <c r="R83" s="39">
        <v>0</v>
      </c>
      <c r="S83" s="39">
        <v>0</v>
      </c>
      <c r="T83" s="38">
        <f>SUMPRODUCT(LTA!J83:AN83,LTA!J$101:AN$101,LTA!J$103:AN$103)</f>
        <v>53.34</v>
      </c>
      <c r="U83" s="38">
        <f>SUMPRODUCT(LTA!J83:AN83,LTA!J$102:AN$102,LTA!J$103:AN$103)</f>
        <v>116.78000000000002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174.96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13.00815713622336</v>
      </c>
      <c r="AD83">
        <f t="shared" si="4"/>
        <v>1353.9651547556123</v>
      </c>
      <c r="AE83">
        <f>'IDT-1'!B83</f>
        <v>0</v>
      </c>
      <c r="AF83" s="25"/>
      <c r="AG83">
        <f t="shared" si="5"/>
        <v>1353.9651547556123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-63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4.3806000000000003</v>
      </c>
      <c r="E84">
        <f>GT_NG!P84</f>
        <v>-0.27083333333333337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83.996306880633114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908.10427072391235</v>
      </c>
      <c r="P84" s="37">
        <v>117.5</v>
      </c>
      <c r="Q84" s="37">
        <v>38.089999999999996</v>
      </c>
      <c r="R84" s="39">
        <v>0</v>
      </c>
      <c r="S84" s="39">
        <v>0</v>
      </c>
      <c r="T84" s="38">
        <f>SUMPRODUCT(LTA!J84:AN84,LTA!J$101:AN$101,LTA!J$103:AN$103)</f>
        <v>54.34</v>
      </c>
      <c r="U84" s="38">
        <f>SUMPRODUCT(LTA!J84:AN84,LTA!J$102:AN$102,LTA!J$103:AN$103)</f>
        <v>118.07000000000001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145.16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12.535453532826033</v>
      </c>
      <c r="AD84">
        <f t="shared" si="4"/>
        <v>1321.9448907383858</v>
      </c>
      <c r="AE84">
        <f>'IDT-1'!B84</f>
        <v>10</v>
      </c>
      <c r="AF84" s="25"/>
      <c r="AG84">
        <f t="shared" si="5"/>
        <v>1331.9448907383858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-49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4.3806000000000003</v>
      </c>
      <c r="E85">
        <f>GT_NG!P85</f>
        <v>-0.27083333333333337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83.996306880633114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904.77404391163407</v>
      </c>
      <c r="P85" s="37">
        <v>118.69543707234567</v>
      </c>
      <c r="Q85" s="37">
        <v>38.089999999999996</v>
      </c>
      <c r="R85" s="39">
        <v>0</v>
      </c>
      <c r="S85" s="39">
        <v>0</v>
      </c>
      <c r="T85" s="38">
        <f>SUMPRODUCT(LTA!J85:AN85,LTA!J$101:AN$101,LTA!J$103:AN$103)</f>
        <v>40.67</v>
      </c>
      <c r="U85" s="38">
        <f>SUMPRODUCT(LTA!J85:AN85,LTA!J$102:AN$102,LTA!J$103:AN$103)</f>
        <v>102.78000000000002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110.55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12.085846719115395</v>
      </c>
      <c r="AD85">
        <f t="shared" si="4"/>
        <v>1248.689707812164</v>
      </c>
      <c r="AE85">
        <f>'IDT-1'!B85</f>
        <v>25</v>
      </c>
      <c r="AF85" s="25"/>
      <c r="AG85">
        <f t="shared" si="5"/>
        <v>1273.689707812164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-57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4.3806000000000003</v>
      </c>
      <c r="E86">
        <f>GT_NG!P86</f>
        <v>-0.27083333333333337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83.996306880633114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891.19402447373579</v>
      </c>
      <c r="P86" s="37">
        <v>117.5</v>
      </c>
      <c r="Q86" s="37">
        <v>38.089999999999996</v>
      </c>
      <c r="R86" s="39">
        <v>0</v>
      </c>
      <c r="S86" s="39">
        <v>0</v>
      </c>
      <c r="T86" s="38">
        <f>SUMPRODUCT(LTA!J86:AN86,LTA!J$101:AN$101,LTA!J$103:AN$103)</f>
        <v>40.67</v>
      </c>
      <c r="U86" s="38">
        <f>SUMPRODUCT(LTA!J86:AN86,LTA!J$102:AN$102,LTA!J$103:AN$103)</f>
        <v>102.78000000000002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82.67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11.721688885205076</v>
      </c>
      <c r="AD86">
        <f t="shared" si="4"/>
        <v>1210.3984091358304</v>
      </c>
      <c r="AE86">
        <f>'IDT-1'!B86</f>
        <v>40</v>
      </c>
      <c r="AF86" s="25"/>
      <c r="AG86">
        <f t="shared" si="5"/>
        <v>1250.3984091358304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-53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4.3806000000000003</v>
      </c>
      <c r="E87">
        <f>GT_NG!P87</f>
        <v>-0.27083333333333337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900.10976985882223</v>
      </c>
      <c r="P87" s="37">
        <v>117.5</v>
      </c>
      <c r="Q87" s="37">
        <v>38.089999999999996</v>
      </c>
      <c r="R87" s="39">
        <v>0</v>
      </c>
      <c r="S87" s="39">
        <v>0</v>
      </c>
      <c r="T87" s="38">
        <f>SUMPRODUCT(LTA!J87:AN87,LTA!J$101:AN$101,LTA!J$103:AN$103)</f>
        <v>40.67</v>
      </c>
      <c r="U87" s="38">
        <f>SUMPRODUCT(LTA!J87:AN87,LTA!J$102:AN$102,LTA!J$103:AN$103)</f>
        <v>103.27000000000001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14.42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11.128778094735539</v>
      </c>
      <c r="AD87">
        <f t="shared" si="4"/>
        <v>1169.1107584307533</v>
      </c>
      <c r="AE87">
        <f>'IDT-1'!B87</f>
        <v>82</v>
      </c>
      <c r="AF87" s="25"/>
      <c r="AG87">
        <f t="shared" si="5"/>
        <v>1251.1107584307533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-36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4.3806000000000003</v>
      </c>
      <c r="E88">
        <f>GT_NG!P88</f>
        <v>-0.27083333333333337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900.10976985882223</v>
      </c>
      <c r="P88" s="37">
        <v>117.5</v>
      </c>
      <c r="Q88" s="37">
        <v>38.089999999999996</v>
      </c>
      <c r="R88" s="39">
        <v>0</v>
      </c>
      <c r="S88" s="39">
        <v>0</v>
      </c>
      <c r="T88" s="38">
        <f>SUMPRODUCT(LTA!J88:AN88,LTA!J$101:AN$101,LTA!J$103:AN$103)</f>
        <v>42.67</v>
      </c>
      <c r="U88" s="38">
        <f>SUMPRODUCT(LTA!J88:AN88,LTA!J$102:AN$102,LTA!J$103:AN$103)</f>
        <v>103.29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14.42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11.175979367865956</v>
      </c>
      <c r="AD88">
        <f t="shared" si="4"/>
        <v>1167.0835571576229</v>
      </c>
      <c r="AE88">
        <f>'IDT-1'!B88</f>
        <v>58</v>
      </c>
      <c r="AF88" s="25"/>
      <c r="AG88">
        <f t="shared" si="5"/>
        <v>1225.0835571576229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-40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4.3806000000000003</v>
      </c>
      <c r="E89">
        <f>GT_NG!P89</f>
        <v>-0.27083333333333337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83.996051889452914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874.53800824334598</v>
      </c>
      <c r="P89" s="37">
        <v>117.5</v>
      </c>
      <c r="Q89" s="37">
        <v>38.089999999999996</v>
      </c>
      <c r="R89" s="39">
        <v>0</v>
      </c>
      <c r="S89" s="39">
        <v>0</v>
      </c>
      <c r="T89" s="38">
        <f>SUMPRODUCT(LTA!J89:AN89,LTA!J$101:AN$101,LTA!J$103:AN$103)</f>
        <v>48.34</v>
      </c>
      <c r="U89" s="38">
        <f>SUMPRODUCT(LTA!J89:AN89,LTA!J$102:AN$102,LTA!J$103:AN$103)</f>
        <v>102.78000000000002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195.24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13.66135980237185</v>
      </c>
      <c r="AD89">
        <f t="shared" si="4"/>
        <v>1168.0024669970935</v>
      </c>
      <c r="AE89">
        <f>'IDT-1'!B89</f>
        <v>33</v>
      </c>
      <c r="AF89" s="25"/>
      <c r="AG89">
        <f t="shared" si="5"/>
        <v>1201.0024669970935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-197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4.3806000000000003</v>
      </c>
      <c r="E90">
        <f>GT_NG!P90</f>
        <v>-0.27083333333333337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83.996051889452914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792.66155970254135</v>
      </c>
      <c r="P90" s="37">
        <v>122.23</v>
      </c>
      <c r="Q90" s="37">
        <v>38.090000000000003</v>
      </c>
      <c r="R90" s="39">
        <v>0</v>
      </c>
      <c r="S90" s="39">
        <v>0</v>
      </c>
      <c r="T90" s="38">
        <f>SUMPRODUCT(LTA!J90:AN90,LTA!J$101:AN$101,LTA!J$103:AN$103)</f>
        <v>47.66</v>
      </c>
      <c r="U90" s="38">
        <f>SUMPRODUCT(LTA!J90:AN90,LTA!J$102:AN$102,LTA!J$103:AN$103)</f>
        <v>101.96000000000001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182.65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12.218612903471374</v>
      </c>
      <c r="AD90">
        <f t="shared" si="4"/>
        <v>1171.2087653551896</v>
      </c>
      <c r="AE90">
        <f>'IDT-1'!B90</f>
        <v>0</v>
      </c>
      <c r="AF90" s="25"/>
      <c r="AG90">
        <f t="shared" si="5"/>
        <v>1171.2087653551896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-104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4.3806000000000003</v>
      </c>
      <c r="E91">
        <f>GT_NG!P91</f>
        <v>-0.27083333333333337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83.996051889452914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740.19616507875492</v>
      </c>
      <c r="P91" s="37">
        <v>117.5</v>
      </c>
      <c r="Q91" s="37">
        <v>38.084053083528502</v>
      </c>
      <c r="R91" s="39">
        <v>0</v>
      </c>
      <c r="S91" s="39">
        <v>0</v>
      </c>
      <c r="T91" s="38">
        <f>SUMPRODUCT(LTA!J91:AN91,LTA!J$101:AN$101,LTA!J$103:AN$103)</f>
        <v>51.66</v>
      </c>
      <c r="U91" s="38">
        <f>SUMPRODUCT(LTA!J91:AN91,LTA!J$102:AN$102,LTA!J$103:AN$103)</f>
        <v>102.56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200.91</v>
      </c>
      <c r="Z91" s="35">
        <f>IEX!N91</f>
        <v>0</v>
      </c>
      <c r="AA91" s="76">
        <f>STOA!H91</f>
        <v>0.53</v>
      </c>
      <c r="AB91" s="76">
        <f>-STOA!N91</f>
        <v>-132.23000000000002</v>
      </c>
      <c r="AC91">
        <f t="shared" si="3"/>
        <v>12.050356408012091</v>
      </c>
      <c r="AD91">
        <f t="shared" si="4"/>
        <v>1124.265680310391</v>
      </c>
      <c r="AE91">
        <f>'IDT-1'!B91</f>
        <v>14</v>
      </c>
      <c r="AF91" s="25"/>
      <c r="AG91">
        <f t="shared" si="5"/>
        <v>1138.265680310391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-71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4.3806000000000003</v>
      </c>
      <c r="E92">
        <f>GT_NG!P92</f>
        <v>-0.27083333333333337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83.996051889452914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672.69236168892439</v>
      </c>
      <c r="P92" s="37">
        <v>117.5</v>
      </c>
      <c r="Q92" s="37">
        <v>38.084053083528502</v>
      </c>
      <c r="R92" s="39">
        <v>0</v>
      </c>
      <c r="S92" s="39">
        <v>0</v>
      </c>
      <c r="T92" s="38">
        <f>SUMPRODUCT(LTA!J92:AN92,LTA!J$101:AN$101,LTA!J$103:AN$103)</f>
        <v>49.67</v>
      </c>
      <c r="U92" s="38">
        <f>SUMPRODUCT(LTA!J92:AN92,LTA!J$102:AN$102,LTA!J$103:AN$103)</f>
        <v>102.77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161.5</v>
      </c>
      <c r="Z92" s="35">
        <f>IEX!N92</f>
        <v>0</v>
      </c>
      <c r="AA92" s="76">
        <f>STOA!H92</f>
        <v>0.53</v>
      </c>
      <c r="AB92" s="76">
        <f>-STOA!N92</f>
        <v>-132.23000000000002</v>
      </c>
      <c r="AC92">
        <f t="shared" si="3"/>
        <v>10.719349143506506</v>
      </c>
      <c r="AD92">
        <f t="shared" si="4"/>
        <v>1097.512884185066</v>
      </c>
      <c r="AE92">
        <f>'IDT-1'!B92</f>
        <v>0</v>
      </c>
      <c r="AF92" s="25"/>
      <c r="AG92">
        <f t="shared" si="5"/>
        <v>1097.512884185066</v>
      </c>
      <c r="AI92" s="35">
        <f>PXIL!H92</f>
        <v>0</v>
      </c>
      <c r="AJ92" s="35">
        <f>PXIL!N92</f>
        <v>0</v>
      </c>
      <c r="AK92" s="35">
        <f>RTM_IEX!H92</f>
        <v>9.61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4.3806000000000003</v>
      </c>
      <c r="E93">
        <f>GT_NG!P93</f>
        <v>-0.27083333333333337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83.996051889452914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662.58792922221551</v>
      </c>
      <c r="P93" s="37">
        <v>117.5</v>
      </c>
      <c r="Q93" s="37">
        <v>36.440000000000005</v>
      </c>
      <c r="R93" s="39">
        <v>0</v>
      </c>
      <c r="S93" s="39">
        <v>0</v>
      </c>
      <c r="T93" s="38">
        <f>SUMPRODUCT(LTA!J93:AN93,LTA!J$101:AN$101,LTA!J$103:AN$103)</f>
        <v>49.33</v>
      </c>
      <c r="U93" s="38">
        <f>SUMPRODUCT(LTA!J93:AN93,LTA!J$102:AN$102,LTA!J$103:AN$103)</f>
        <v>102.87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136.51</v>
      </c>
      <c r="Z93" s="35">
        <f>IEX!N93</f>
        <v>0</v>
      </c>
      <c r="AA93" s="76">
        <f>STOA!H93</f>
        <v>0.53</v>
      </c>
      <c r="AB93" s="76">
        <f>-STOA!N93</f>
        <v>-132.23000000000002</v>
      </c>
      <c r="AC93">
        <f t="shared" si="3"/>
        <v>10.442433457323302</v>
      </c>
      <c r="AD93">
        <f t="shared" si="4"/>
        <v>1040.201314321012</v>
      </c>
      <c r="AE93">
        <f>'IDT-1'!B93</f>
        <v>0</v>
      </c>
      <c r="AF93" s="25"/>
      <c r="AG93">
        <f t="shared" si="5"/>
        <v>1040.201314321012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-11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4.3806000000000003</v>
      </c>
      <c r="E94">
        <f>GT_NG!P94</f>
        <v>-0.27083333333333337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83.996051889452914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662.58792922221551</v>
      </c>
      <c r="P94" s="37">
        <v>117.5</v>
      </c>
      <c r="Q94" s="37">
        <v>36.440000000000005</v>
      </c>
      <c r="R94" s="39">
        <v>0</v>
      </c>
      <c r="S94" s="39">
        <v>0</v>
      </c>
      <c r="T94" s="38">
        <f>SUMPRODUCT(LTA!J94:AN94,LTA!J$101:AN$101,LTA!J$103:AN$103)</f>
        <v>47</v>
      </c>
      <c r="U94" s="38">
        <f>SUMPRODUCT(LTA!J94:AN94,LTA!J$102:AN$102,LTA!J$103:AN$103)</f>
        <v>102.25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106.7</v>
      </c>
      <c r="Z94" s="35">
        <f>IEX!N94</f>
        <v>0</v>
      </c>
      <c r="AA94" s="76">
        <f>STOA!H94</f>
        <v>0.53</v>
      </c>
      <c r="AB94" s="76">
        <f>-STOA!N94</f>
        <v>-132.23000000000002</v>
      </c>
      <c r="AC94">
        <f t="shared" si="3"/>
        <v>10.226212048736324</v>
      </c>
      <c r="AD94">
        <f t="shared" si="4"/>
        <v>1002.6575357295989</v>
      </c>
      <c r="AE94">
        <f>'IDT-1'!B94</f>
        <v>0</v>
      </c>
      <c r="AF94" s="25"/>
      <c r="AG94">
        <f t="shared" si="5"/>
        <v>1002.6575357295989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-16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4.3806000000000003</v>
      </c>
      <c r="E95">
        <f>GT_NG!P95</f>
        <v>-0.2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83.996051889452914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676.8831178556311</v>
      </c>
      <c r="P95" s="37">
        <v>119.14</v>
      </c>
      <c r="Q95" s="37">
        <v>38.54</v>
      </c>
      <c r="R95" s="39">
        <v>0</v>
      </c>
      <c r="S95" s="39">
        <v>0</v>
      </c>
      <c r="T95" s="38">
        <f>SUMPRODUCT(LTA!J95:AN95,LTA!J$101:AN$101,LTA!J$103:AN$103)</f>
        <v>51.67</v>
      </c>
      <c r="U95" s="38">
        <f>SUMPRODUCT(LTA!J95:AN95,LTA!J$102:AN$102,LTA!J$103:AN$103)</f>
        <v>100.45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66.319999999999993</v>
      </c>
      <c r="Z95" s="35">
        <f>IEX!N95</f>
        <v>0</v>
      </c>
      <c r="AA95" s="76">
        <f>STOA!H95</f>
        <v>0.48</v>
      </c>
      <c r="AB95" s="76">
        <f>-STOA!N95</f>
        <v>-132.23000000000002</v>
      </c>
      <c r="AC95">
        <f t="shared" si="3"/>
        <v>10.057639040133404</v>
      </c>
      <c r="AD95">
        <f t="shared" si="4"/>
        <v>985.37213070495045</v>
      </c>
      <c r="AE95">
        <f>'IDT-1'!B95</f>
        <v>0</v>
      </c>
      <c r="AF95" s="25"/>
      <c r="AG95">
        <f t="shared" si="5"/>
        <v>985.37213070495045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-14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4.3806000000000003</v>
      </c>
      <c r="E96">
        <f>GT_NG!P96</f>
        <v>-0.2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83.996051889452914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676.8831178556311</v>
      </c>
      <c r="P96" s="37">
        <v>119.14</v>
      </c>
      <c r="Q96" s="37">
        <v>38.54</v>
      </c>
      <c r="R96" s="39">
        <v>0</v>
      </c>
      <c r="S96" s="39">
        <v>0</v>
      </c>
      <c r="T96" s="38">
        <f>SUMPRODUCT(LTA!J96:AN96,LTA!J$101:AN$101,LTA!J$103:AN$103)</f>
        <v>51.67</v>
      </c>
      <c r="U96" s="38">
        <f>SUMPRODUCT(LTA!J96:AN96,LTA!J$102:AN$102,LTA!J$103:AN$103)</f>
        <v>98.16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36.53</v>
      </c>
      <c r="Z96" s="35">
        <f>IEX!N96</f>
        <v>0</v>
      </c>
      <c r="AA96" s="76">
        <f>STOA!H96</f>
        <v>0.48</v>
      </c>
      <c r="AB96" s="76">
        <f>-STOA!N96</f>
        <v>-132.23000000000002</v>
      </c>
      <c r="AC96">
        <f t="shared" si="3"/>
        <v>9.8309989949812184</v>
      </c>
      <c r="AD96">
        <f t="shared" si="4"/>
        <v>950.5187707501027</v>
      </c>
      <c r="AE96">
        <f>'IDT-1'!B96</f>
        <v>0</v>
      </c>
      <c r="AF96" s="25"/>
      <c r="AG96">
        <f t="shared" si="5"/>
        <v>950.5187707501027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-17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4.3806000000000003</v>
      </c>
      <c r="E97">
        <f>GT_NG!P97</f>
        <v>-0.2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83.996051889452914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677.20398056959641</v>
      </c>
      <c r="P97" s="37">
        <v>117.5</v>
      </c>
      <c r="Q97" s="37">
        <v>38.084053083528502</v>
      </c>
      <c r="R97" s="39">
        <v>0</v>
      </c>
      <c r="S97" s="39">
        <v>0</v>
      </c>
      <c r="T97" s="38">
        <f>SUMPRODUCT(LTA!J97:AN97,LTA!J$101:AN$101,LTA!J$103:AN$103)</f>
        <v>52.010000000000005</v>
      </c>
      <c r="U97" s="38">
        <f>SUMPRODUCT(LTA!J97:AN97,LTA!J$102:AN$102,LTA!J$103:AN$103)</f>
        <v>96.86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4.8099999999999996</v>
      </c>
      <c r="Z97" s="35">
        <f>IEX!N97</f>
        <v>0</v>
      </c>
      <c r="AA97" s="76">
        <f>STOA!H97</f>
        <v>0.48</v>
      </c>
      <c r="AB97" s="76">
        <f>-STOA!N97</f>
        <v>-132.23000000000002</v>
      </c>
      <c r="AC97">
        <f t="shared" si="3"/>
        <v>9.6880304307233391</v>
      </c>
      <c r="AD97">
        <f t="shared" si="4"/>
        <v>900.20665511185439</v>
      </c>
      <c r="AE97">
        <f>'IDT-1'!B97</f>
        <v>0</v>
      </c>
      <c r="AF97" s="25"/>
      <c r="AG97">
        <f t="shared" si="5"/>
        <v>900.20665511185439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-33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4.3806000000000003</v>
      </c>
      <c r="E98">
        <f>GT_NG!P98</f>
        <v>-0.2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83.996051889452914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677.20398056959641</v>
      </c>
      <c r="P98" s="37">
        <v>117.5</v>
      </c>
      <c r="Q98" s="37">
        <v>38.084053083528502</v>
      </c>
      <c r="R98" s="39">
        <v>0</v>
      </c>
      <c r="S98" s="39">
        <v>0</v>
      </c>
      <c r="T98" s="38">
        <f>SUMPRODUCT(LTA!J98:AN98,LTA!J$101:AN$101,LTA!J$103:AN$103)</f>
        <v>52.34</v>
      </c>
      <c r="U98" s="38">
        <f>SUMPRODUCT(LTA!J98:AN98,LTA!J$102:AN$102,LTA!J$103:AN$103)</f>
        <v>95.77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-132.23000000000002</v>
      </c>
      <c r="AC98">
        <f t="shared" si="3"/>
        <v>9.8411173877884455</v>
      </c>
      <c r="AD98">
        <f t="shared" si="4"/>
        <v>869.48356815478951</v>
      </c>
      <c r="AE98">
        <f>'IDT-1'!B98</f>
        <v>0</v>
      </c>
      <c r="AF98" s="25"/>
      <c r="AG98">
        <f t="shared" si="5"/>
        <v>869.48356815478951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-58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0.11890200000000005</v>
      </c>
      <c r="E99">
        <f t="shared" si="6"/>
        <v>-7.6726190476190366E-3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2.0294616951691267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18.845344604279571</v>
      </c>
      <c r="P99" s="37">
        <f t="shared" si="6"/>
        <v>2.4532110233268529</v>
      </c>
      <c r="Q99" s="37">
        <f t="shared" si="6"/>
        <v>0.83425399814281731</v>
      </c>
      <c r="R99" s="39">
        <f t="shared" si="6"/>
        <v>0.49196630068288516</v>
      </c>
      <c r="S99" s="39">
        <f t="shared" si="6"/>
        <v>0</v>
      </c>
      <c r="T99" s="38">
        <f t="shared" si="6"/>
        <v>2.7849949999999999</v>
      </c>
      <c r="U99" s="38">
        <f t="shared" si="6"/>
        <v>1.9725174999999997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0.76761500000000016</v>
      </c>
      <c r="Z99" s="35">
        <f t="shared" si="6"/>
        <v>-0.45124999999999998</v>
      </c>
      <c r="AA99" s="76">
        <f t="shared" si="6"/>
        <v>1.4369999999999997E-2</v>
      </c>
      <c r="AB99" s="76">
        <f t="shared" si="6"/>
        <v>-0.88482000000000038</v>
      </c>
      <c r="AC99">
        <f t="shared" si="6"/>
        <v>0.26575007392852551</v>
      </c>
      <c r="AD99">
        <f t="shared" si="6"/>
        <v>28.587364428625111</v>
      </c>
      <c r="AE99">
        <f t="shared" si="6"/>
        <v>0.32776350000000004</v>
      </c>
      <c r="AG99">
        <f t="shared" si="6"/>
        <v>28.915127928625108</v>
      </c>
      <c r="AI99">
        <f t="shared" si="6"/>
        <v>0</v>
      </c>
      <c r="AJ99">
        <f t="shared" si="6"/>
        <v>0</v>
      </c>
      <c r="AK99">
        <f t="shared" si="6"/>
        <v>0.80173000000000005</v>
      </c>
      <c r="AL99">
        <f t="shared" si="6"/>
        <v>-1.2547474999999999</v>
      </c>
      <c r="AM99">
        <f t="shared" si="6"/>
        <v>0</v>
      </c>
      <c r="AN99">
        <f t="shared" si="6"/>
        <v>0</v>
      </c>
      <c r="AO99">
        <f t="shared" si="6"/>
        <v>0.33723750000000002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45715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2.9162499999999998</v>
      </c>
      <c r="E3">
        <f>GT_NG!Q3</f>
        <v>-0.16249999999999998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573.34611967744991</v>
      </c>
      <c r="P3" s="37">
        <v>67.943008724148612</v>
      </c>
      <c r="Q3" s="37">
        <v>22.02</v>
      </c>
      <c r="R3" s="39">
        <v>0</v>
      </c>
      <c r="S3" s="39">
        <v>0</v>
      </c>
      <c r="T3" s="38">
        <f>SUMPRODUCT(LTA!J3:AN3,LTA!J$101:AN$101,LTA!J$104:AN$104)</f>
        <v>15</v>
      </c>
      <c r="U3" s="38">
        <f>SUMPRODUCT(LTA!J3:AN3,LTA!J$102:AN$102,LTA!J$104:AN$104)</f>
        <v>109.15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-347</v>
      </c>
      <c r="AA3" s="76">
        <f>STOA!I3</f>
        <v>0</v>
      </c>
      <c r="AB3" s="76">
        <f>-STOA!O3</f>
        <v>-87.339999999999989</v>
      </c>
      <c r="AC3">
        <f>SUMIF(B3:AB3,"&gt;0")*$AC$2-SUMIF(B3:AB3,"&lt;0")*($AC$2/(1-$AC$2))+SUMIF(AI3:AR3,"&gt;0")*$AC$2-SUMIF(AI3:AR3,"&lt;0")*($AC$2/(1-$AC$2))</f>
        <v>10.175440398619749</v>
      </c>
      <c r="AD3">
        <f>SUM(B3:AB3,AI3:AV3)-AC3</f>
        <v>421.94743800297874</v>
      </c>
      <c r="AE3">
        <f>'IDT-1'!C3</f>
        <v>0</v>
      </c>
      <c r="AF3" s="25"/>
      <c r="AG3">
        <f>SUM(AD3:AF3)</f>
        <v>421.94743800297874</v>
      </c>
      <c r="AI3" s="35">
        <f>PXIL!I3</f>
        <v>0</v>
      </c>
      <c r="AJ3" s="35">
        <f>PXIL!O3</f>
        <v>0</v>
      </c>
      <c r="AK3" s="35">
        <f>RTM_IEX!I3</f>
        <v>27.88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-0.16249999999999998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583.55779867917113</v>
      </c>
      <c r="P4" s="37">
        <v>67.946512702078522</v>
      </c>
      <c r="Q4" s="37">
        <v>22.02</v>
      </c>
      <c r="R4" s="39">
        <v>0</v>
      </c>
      <c r="S4" s="39">
        <v>0</v>
      </c>
      <c r="T4" s="38">
        <f>SUMPRODUCT(LTA!J4:AN4,LTA!J$101:AN$101,LTA!J$104:AN$104)</f>
        <v>16</v>
      </c>
      <c r="U4" s="38">
        <f>SUMPRODUCT(LTA!J4:AN4,LTA!J$102:AN$102,LTA!J$104:AN$104)</f>
        <v>109.32000000000001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-362</v>
      </c>
      <c r="AA4" s="76">
        <f>STOA!I4</f>
        <v>0</v>
      </c>
      <c r="AB4" s="76">
        <f>-STOA!O4</f>
        <v>-87.339999999999989</v>
      </c>
      <c r="AC4">
        <f t="shared" ref="AC4:AC67" si="0">SUMIF(B4:AB4,"&gt;0")*$AC$2-SUMIF(B4:AB4,"&lt;0")*($AC$2/(1-$AC$2))+SUMIF(AI4:AR4,"&gt;0")*$AC$2-SUMIF(AI4:AR4,"&lt;0")*($AC$2/(1-$AC$2))</f>
        <v>10.292152600100092</v>
      </c>
      <c r="AD4">
        <f t="shared" ref="AD4:AD67" si="1">SUM(B4:AB4,AI4:AV4)-AC4</f>
        <v>406.67590878114953</v>
      </c>
      <c r="AE4">
        <f>'IDT-1'!C4</f>
        <v>0</v>
      </c>
      <c r="AF4" s="25"/>
      <c r="AG4">
        <f t="shared" ref="AG4:AG67" si="2">SUM(AD4:AF4)</f>
        <v>406.67590878114953</v>
      </c>
      <c r="AI4" s="35">
        <f>PXIL!I4</f>
        <v>0</v>
      </c>
      <c r="AJ4" s="35">
        <f>PXIL!O4</f>
        <v>0</v>
      </c>
      <c r="AK4" s="35">
        <f>RTM_IEX!I4</f>
        <v>16.34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-0.16249999999999998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583.01934940380875</v>
      </c>
      <c r="P5" s="37">
        <v>67.943977984659526</v>
      </c>
      <c r="Q5" s="37">
        <v>22.02</v>
      </c>
      <c r="R5" s="39">
        <v>0</v>
      </c>
      <c r="S5" s="39">
        <v>0</v>
      </c>
      <c r="T5" s="38">
        <f>SUMPRODUCT(LTA!J5:AN5,LTA!J$101:AN$101,LTA!J$104:AN$104)</f>
        <v>17</v>
      </c>
      <c r="U5" s="38">
        <f>SUMPRODUCT(LTA!J5:AN5,LTA!J$102:AN$102,LTA!J$104:AN$104)</f>
        <v>109.32000000000001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-372</v>
      </c>
      <c r="AA5" s="76">
        <f>STOA!I5</f>
        <v>0</v>
      </c>
      <c r="AB5" s="76">
        <f>-STOA!O5</f>
        <v>-87.339999999999989</v>
      </c>
      <c r="AC5">
        <f t="shared" si="0"/>
        <v>10.299388107782441</v>
      </c>
      <c r="AD5">
        <f t="shared" si="1"/>
        <v>387.51768928068594</v>
      </c>
      <c r="AE5">
        <f>'IDT-1'!C5</f>
        <v>0</v>
      </c>
      <c r="AF5" s="25"/>
      <c r="AG5">
        <f t="shared" si="2"/>
        <v>387.51768928068594</v>
      </c>
      <c r="AI5" s="35">
        <f>PXIL!I5</f>
        <v>0</v>
      </c>
      <c r="AJ5" s="35">
        <f>PXIL!O5</f>
        <v>0</v>
      </c>
      <c r="AK5" s="35">
        <f>RTM_IEX!I5</f>
        <v>6.73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-0.16249999999999998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583.01934940380875</v>
      </c>
      <c r="P6" s="37">
        <v>67.945906873079934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18</v>
      </c>
      <c r="U6" s="38">
        <f>SUMPRODUCT(LTA!J6:AN6,LTA!J$102:AN$102,LTA!J$104:AN$104)</f>
        <v>109.48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-387</v>
      </c>
      <c r="AA6" s="76">
        <f>STOA!I6</f>
        <v>0</v>
      </c>
      <c r="AB6" s="76">
        <f>-STOA!O6</f>
        <v>-87.339999999999989</v>
      </c>
      <c r="AC6">
        <f t="shared" si="0"/>
        <v>10.448834927351186</v>
      </c>
      <c r="AD6">
        <f t="shared" si="1"/>
        <v>376.41017134953751</v>
      </c>
      <c r="AE6">
        <f>'IDT-1'!C6</f>
        <v>0</v>
      </c>
      <c r="AF6" s="25"/>
      <c r="AG6">
        <f t="shared" si="2"/>
        <v>376.41017134953751</v>
      </c>
      <c r="AI6" s="35">
        <f>PXIL!I6</f>
        <v>0</v>
      </c>
      <c r="AJ6" s="35">
        <f>PXIL!O6</f>
        <v>0</v>
      </c>
      <c r="AK6" s="35">
        <f>RTM_IEX!I6</f>
        <v>9.61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-0.16249999999999998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583.22843659695855</v>
      </c>
      <c r="P7" s="37">
        <v>67.945906873079934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19.329999999999998</v>
      </c>
      <c r="U7" s="38">
        <f>SUMPRODUCT(LTA!J7:AN7,LTA!J$102:AN$102,LTA!J$104:AN$104)</f>
        <v>108.48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-402</v>
      </c>
      <c r="AA7" s="76">
        <f>STOA!I7</f>
        <v>0</v>
      </c>
      <c r="AB7" s="76">
        <f>-STOA!O7</f>
        <v>-87.339999999999989</v>
      </c>
      <c r="AC7">
        <f t="shared" si="0"/>
        <v>10.615965581696818</v>
      </c>
      <c r="AD7">
        <f t="shared" si="1"/>
        <v>367.55212788834172</v>
      </c>
      <c r="AE7">
        <f>'IDT-1'!C7</f>
        <v>0</v>
      </c>
      <c r="AF7" s="25"/>
      <c r="AG7">
        <f t="shared" si="2"/>
        <v>367.55212788834172</v>
      </c>
      <c r="AI7" s="35">
        <f>PXIL!I7</f>
        <v>0</v>
      </c>
      <c r="AJ7" s="35">
        <f>PXIL!O7</f>
        <v>0</v>
      </c>
      <c r="AK7" s="35">
        <f>RTM_IEX!I7</f>
        <v>15.38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-0.16249999999999998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570.46701232845589</v>
      </c>
      <c r="P8" s="37">
        <v>67.945906873079934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20.329999999999998</v>
      </c>
      <c r="U8" s="38">
        <f>SUMPRODUCT(LTA!J8:AN8,LTA!J$102:AN$102,LTA!J$104:AN$104)</f>
        <v>108.48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-407</v>
      </c>
      <c r="AA8" s="76">
        <f>STOA!I8</f>
        <v>0</v>
      </c>
      <c r="AB8" s="76">
        <f>-STOA!O8</f>
        <v>-87.339999999999989</v>
      </c>
      <c r="AC8">
        <f t="shared" si="0"/>
        <v>10.53358106381552</v>
      </c>
      <c r="AD8">
        <f t="shared" si="1"/>
        <v>347.03308813772037</v>
      </c>
      <c r="AE8">
        <f>'IDT-1'!C8</f>
        <v>0</v>
      </c>
      <c r="AF8" s="25"/>
      <c r="AG8">
        <f t="shared" si="2"/>
        <v>347.03308813772037</v>
      </c>
      <c r="AI8" s="35">
        <f>PXIL!I8</f>
        <v>0</v>
      </c>
      <c r="AJ8" s="35">
        <f>PXIL!O8</f>
        <v>0</v>
      </c>
      <c r="AK8" s="35">
        <f>RTM_IEX!I8</f>
        <v>11.54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-0.16249999999999998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567.12306690453374</v>
      </c>
      <c r="P9" s="37">
        <v>67.945906873079934</v>
      </c>
      <c r="Q9" s="37">
        <v>22.02</v>
      </c>
      <c r="R9" s="39">
        <v>0</v>
      </c>
      <c r="S9" s="39">
        <v>0</v>
      </c>
      <c r="T9" s="38">
        <f>SUMPRODUCT(LTA!J9:AN9,LTA!J$101:AN$101,LTA!J$104:AN$104)</f>
        <v>22.33</v>
      </c>
      <c r="U9" s="38">
        <f>SUMPRODUCT(LTA!J9:AN9,LTA!J$102:AN$102,LTA!J$104:AN$104)</f>
        <v>108.48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-412</v>
      </c>
      <c r="AA9" s="76">
        <f>STOA!I9</f>
        <v>0</v>
      </c>
      <c r="AB9" s="76">
        <f>-STOA!O9</f>
        <v>-87.339999999999989</v>
      </c>
      <c r="AC9">
        <f t="shared" si="0"/>
        <v>10.704832880921948</v>
      </c>
      <c r="AD9">
        <f t="shared" si="1"/>
        <v>358.77789089669176</v>
      </c>
      <c r="AE9">
        <f>'IDT-1'!C9</f>
        <v>0</v>
      </c>
      <c r="AF9" s="25"/>
      <c r="AG9">
        <f t="shared" si="2"/>
        <v>358.77789089669176</v>
      </c>
      <c r="AI9" s="35">
        <f>PXIL!I9</f>
        <v>0</v>
      </c>
      <c r="AJ9" s="35">
        <f>PXIL!O9</f>
        <v>0</v>
      </c>
      <c r="AK9" s="35">
        <f>RTM_IEX!I9</f>
        <v>29.8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-0.16249999999999998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566.90208690453369</v>
      </c>
      <c r="P10" s="37">
        <v>67.945906873079934</v>
      </c>
      <c r="Q10" s="37">
        <v>22.02</v>
      </c>
      <c r="R10" s="39">
        <v>0</v>
      </c>
      <c r="S10" s="39">
        <v>0</v>
      </c>
      <c r="T10" s="38">
        <f>SUMPRODUCT(LTA!J10:AN10,LTA!J$101:AN$101,LTA!J$104:AN$104)</f>
        <v>23.33</v>
      </c>
      <c r="U10" s="38">
        <f>SUMPRODUCT(LTA!J10:AN10,LTA!J$102:AN$102,LTA!J$104:AN$104)</f>
        <v>108.48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-422</v>
      </c>
      <c r="AA10" s="76">
        <f>STOA!I10</f>
        <v>0</v>
      </c>
      <c r="AB10" s="76">
        <f>-STOA!O10</f>
        <v>-87.339999999999989</v>
      </c>
      <c r="AC10">
        <f t="shared" si="0"/>
        <v>10.80449841974799</v>
      </c>
      <c r="AD10">
        <f t="shared" si="1"/>
        <v>351.37724535786566</v>
      </c>
      <c r="AE10">
        <f>'IDT-1'!C10</f>
        <v>0</v>
      </c>
      <c r="AF10" s="25"/>
      <c r="AG10">
        <f t="shared" si="2"/>
        <v>351.37724535786566</v>
      </c>
      <c r="AI10" s="35">
        <f>PXIL!I10</f>
        <v>0</v>
      </c>
      <c r="AJ10" s="35">
        <f>PXIL!O10</f>
        <v>0</v>
      </c>
      <c r="AK10" s="35">
        <f>RTM_IEX!I10</f>
        <v>31.72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-0.16249999999999998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564.21012477028239</v>
      </c>
      <c r="P11" s="37">
        <v>67.945906873079934</v>
      </c>
      <c r="Q11" s="37">
        <v>22.02</v>
      </c>
      <c r="R11" s="39">
        <v>0</v>
      </c>
      <c r="S11" s="39">
        <v>0</v>
      </c>
      <c r="T11" s="38">
        <f>SUMPRODUCT(LTA!J11:AN11,LTA!J$101:AN$101,LTA!J$104:AN$104)</f>
        <v>15</v>
      </c>
      <c r="U11" s="38">
        <f>SUMPRODUCT(LTA!J11:AN11,LTA!J$102:AN$102,LTA!J$104:AN$104)</f>
        <v>107.65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-422</v>
      </c>
      <c r="AA11" s="76">
        <f>STOA!I11</f>
        <v>0</v>
      </c>
      <c r="AB11" s="76">
        <f>-STOA!O11</f>
        <v>-87.339999999999989</v>
      </c>
      <c r="AC11">
        <f t="shared" si="0"/>
        <v>10.704565115100831</v>
      </c>
      <c r="AD11">
        <f t="shared" si="1"/>
        <v>338.66521652826145</v>
      </c>
      <c r="AE11">
        <f>'IDT-1'!C11</f>
        <v>0</v>
      </c>
      <c r="AF11" s="25"/>
      <c r="AG11">
        <f t="shared" si="2"/>
        <v>338.66521652826145</v>
      </c>
      <c r="AI11" s="35">
        <f>PXIL!I11</f>
        <v>0</v>
      </c>
      <c r="AJ11" s="35">
        <f>PXIL!O11</f>
        <v>0</v>
      </c>
      <c r="AK11" s="35">
        <f>RTM_IEX!I11</f>
        <v>30.76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-0.16249999999999998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565.80270477028239</v>
      </c>
      <c r="P12" s="37">
        <v>43.26</v>
      </c>
      <c r="Q12" s="37">
        <v>22.02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107.65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-378.37</v>
      </c>
      <c r="AA12" s="76">
        <f>STOA!I12</f>
        <v>0</v>
      </c>
      <c r="AB12" s="76">
        <f>-STOA!O12</f>
        <v>-87.339999999999989</v>
      </c>
      <c r="AC12">
        <f t="shared" si="0"/>
        <v>9.9940138488207797</v>
      </c>
      <c r="AD12">
        <f t="shared" si="1"/>
        <v>335.88244092146158</v>
      </c>
      <c r="AE12">
        <f>'IDT-1'!C12</f>
        <v>0</v>
      </c>
      <c r="AF12" s="25"/>
      <c r="AG12">
        <f t="shared" si="2"/>
        <v>335.88244092146158</v>
      </c>
      <c r="AI12" s="35">
        <f>PXIL!I12</f>
        <v>0</v>
      </c>
      <c r="AJ12" s="35">
        <f>PXIL!O12</f>
        <v>0</v>
      </c>
      <c r="AK12" s="35">
        <f>RTM_IEX!I12</f>
        <v>6.73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-0.16249999999999998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565.80270477028239</v>
      </c>
      <c r="P13" s="37">
        <v>67.945906873079934</v>
      </c>
      <c r="Q13" s="37">
        <v>22.02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107.65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-427</v>
      </c>
      <c r="AA13" s="76">
        <f>STOA!I13</f>
        <v>0</v>
      </c>
      <c r="AB13" s="76">
        <f>-STOA!O13</f>
        <v>-87.339999999999989</v>
      </c>
      <c r="AC13">
        <f t="shared" si="0"/>
        <v>10.756293830513853</v>
      </c>
      <c r="AD13">
        <f t="shared" si="1"/>
        <v>335.2060678128484</v>
      </c>
      <c r="AE13">
        <f>'IDT-1'!C13</f>
        <v>0</v>
      </c>
      <c r="AF13" s="25"/>
      <c r="AG13">
        <f t="shared" si="2"/>
        <v>335.2060678128484</v>
      </c>
      <c r="AI13" s="35">
        <f>PXIL!I13</f>
        <v>0</v>
      </c>
      <c r="AJ13" s="35">
        <f>PXIL!O13</f>
        <v>0</v>
      </c>
      <c r="AK13" s="35">
        <f>RTM_IEX!I13</f>
        <v>30.76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-0.16249999999999998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565.80270477028239</v>
      </c>
      <c r="P14" s="37">
        <v>32.687499808795408</v>
      </c>
      <c r="Q14" s="37">
        <v>22.02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107.65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-382</v>
      </c>
      <c r="AA14" s="76">
        <f>STOA!I14</f>
        <v>0</v>
      </c>
      <c r="AB14" s="76">
        <f>-STOA!O14</f>
        <v>-87.339999999999989</v>
      </c>
      <c r="AC14">
        <f t="shared" si="0"/>
        <v>10.030096932695237</v>
      </c>
      <c r="AD14">
        <f t="shared" si="1"/>
        <v>333.18385764638253</v>
      </c>
      <c r="AE14">
        <f>'IDT-1'!C14</f>
        <v>0</v>
      </c>
      <c r="AF14" s="25"/>
      <c r="AG14">
        <f t="shared" si="2"/>
        <v>333.18385764638253</v>
      </c>
      <c r="AI14" s="35">
        <f>PXIL!I14</f>
        <v>0</v>
      </c>
      <c r="AJ14" s="35">
        <f>PXIL!O14</f>
        <v>0</v>
      </c>
      <c r="AK14" s="35">
        <f>RTM_IEX!I14</f>
        <v>18.27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-0.16249999999999998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565.80270477028239</v>
      </c>
      <c r="P15" s="37">
        <v>32.687499808795408</v>
      </c>
      <c r="Q15" s="37">
        <v>22.02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107.65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-387</v>
      </c>
      <c r="AA15" s="76">
        <f>STOA!I15</f>
        <v>0</v>
      </c>
      <c r="AB15" s="76">
        <f>-STOA!O15</f>
        <v>-87.339999999999989</v>
      </c>
      <c r="AC15">
        <f t="shared" si="0"/>
        <v>10.09935552410826</v>
      </c>
      <c r="AD15">
        <f t="shared" si="1"/>
        <v>331.95459905496955</v>
      </c>
      <c r="AE15">
        <f>'IDT-1'!C15</f>
        <v>0</v>
      </c>
      <c r="AF15" s="25"/>
      <c r="AG15">
        <f t="shared" si="2"/>
        <v>331.95459905496955</v>
      </c>
      <c r="AI15" s="35">
        <f>PXIL!I15</f>
        <v>0</v>
      </c>
      <c r="AJ15" s="35">
        <f>PXIL!O15</f>
        <v>0</v>
      </c>
      <c r="AK15" s="35">
        <f>RTM_IEX!I15</f>
        <v>22.11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-0.16249999999999998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565.80270477028239</v>
      </c>
      <c r="P16" s="37">
        <v>32.687499808795408</v>
      </c>
      <c r="Q16" s="37">
        <v>22.02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107.65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-387</v>
      </c>
      <c r="AA16" s="76">
        <f>STOA!I16</f>
        <v>0</v>
      </c>
      <c r="AB16" s="76">
        <f>-STOA!O16</f>
        <v>-87.339999999999989</v>
      </c>
      <c r="AC16">
        <f t="shared" si="0"/>
        <v>10.084379524108259</v>
      </c>
      <c r="AD16">
        <f t="shared" si="1"/>
        <v>330.04957505496952</v>
      </c>
      <c r="AE16">
        <f>'IDT-1'!C16</f>
        <v>0</v>
      </c>
      <c r="AF16" s="25"/>
      <c r="AG16">
        <f t="shared" si="2"/>
        <v>330.04957505496952</v>
      </c>
      <c r="AI16" s="35">
        <f>PXIL!I16</f>
        <v>0</v>
      </c>
      <c r="AJ16" s="35">
        <f>PXIL!O16</f>
        <v>0</v>
      </c>
      <c r="AK16" s="35">
        <f>RTM_IEX!I16</f>
        <v>20.190000000000001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-0.16249999999999998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565.80270477028239</v>
      </c>
      <c r="P17" s="37">
        <v>32.687499808795408</v>
      </c>
      <c r="Q17" s="37">
        <v>22.02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107.65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-387</v>
      </c>
      <c r="AA17" s="76">
        <f>STOA!I17</f>
        <v>0</v>
      </c>
      <c r="AB17" s="76">
        <f>-STOA!O17</f>
        <v>-87.339999999999989</v>
      </c>
      <c r="AC17">
        <f t="shared" si="0"/>
        <v>10.12189752410826</v>
      </c>
      <c r="AD17">
        <f t="shared" si="1"/>
        <v>334.82205705496955</v>
      </c>
      <c r="AE17">
        <f>'IDT-1'!C17</f>
        <v>0</v>
      </c>
      <c r="AF17" s="25"/>
      <c r="AG17">
        <f t="shared" si="2"/>
        <v>334.82205705496955</v>
      </c>
      <c r="AI17" s="35">
        <f>PXIL!I17</f>
        <v>0</v>
      </c>
      <c r="AJ17" s="35">
        <f>PXIL!O17</f>
        <v>0</v>
      </c>
      <c r="AK17" s="35">
        <f>RTM_IEX!I17</f>
        <v>25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-0.16249999999999998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565.80270477028239</v>
      </c>
      <c r="P18" s="37">
        <v>32.687499808795408</v>
      </c>
      <c r="Q18" s="37">
        <v>22.02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107.65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-382</v>
      </c>
      <c r="AA18" s="76">
        <f>STOA!I18</f>
        <v>0</v>
      </c>
      <c r="AB18" s="76">
        <f>-STOA!O18</f>
        <v>-87.339999999999989</v>
      </c>
      <c r="AC18">
        <f t="shared" si="0"/>
        <v>10.090078932695238</v>
      </c>
      <c r="AD18">
        <f t="shared" si="1"/>
        <v>340.81387564638254</v>
      </c>
      <c r="AE18">
        <f>'IDT-1'!C18</f>
        <v>0</v>
      </c>
      <c r="AF18" s="25"/>
      <c r="AG18">
        <f t="shared" si="2"/>
        <v>340.81387564638254</v>
      </c>
      <c r="AI18" s="35">
        <f>PXIL!I18</f>
        <v>0</v>
      </c>
      <c r="AJ18" s="35">
        <f>PXIL!O18</f>
        <v>0</v>
      </c>
      <c r="AK18" s="35">
        <f>RTM_IEX!I18</f>
        <v>25.96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-0.16249999999999998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48.249999999999993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571.75361757713267</v>
      </c>
      <c r="P19" s="37">
        <v>32.687499808795408</v>
      </c>
      <c r="Q19" s="37">
        <v>22.02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107.65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-372</v>
      </c>
      <c r="AA19" s="76">
        <f>STOA!I19</f>
        <v>0</v>
      </c>
      <c r="AB19" s="76">
        <f>-STOA!O19</f>
        <v>-87.339999999999989</v>
      </c>
      <c r="AC19">
        <f t="shared" si="0"/>
        <v>10.034404869762627</v>
      </c>
      <c r="AD19">
        <f t="shared" si="1"/>
        <v>353.81046251616544</v>
      </c>
      <c r="AE19">
        <f>'IDT-1'!C19</f>
        <v>0</v>
      </c>
      <c r="AF19" s="25"/>
      <c r="AG19">
        <f t="shared" si="2"/>
        <v>353.81046251616544</v>
      </c>
      <c r="AI19" s="35">
        <f>PXIL!I19</f>
        <v>0</v>
      </c>
      <c r="AJ19" s="35">
        <f>PXIL!O19</f>
        <v>0</v>
      </c>
      <c r="AK19" s="35">
        <f>RTM_IEX!I19</f>
        <v>23.07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-0.16249999999999998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48.249999999999993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574.13361757713267</v>
      </c>
      <c r="P20" s="37">
        <v>32.687499808795408</v>
      </c>
      <c r="Q20" s="37">
        <v>22.02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107.65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-367</v>
      </c>
      <c r="AA20" s="76">
        <f>STOA!I20</f>
        <v>0</v>
      </c>
      <c r="AB20" s="76">
        <f>-STOA!O20</f>
        <v>-87.339999999999989</v>
      </c>
      <c r="AC20">
        <f t="shared" si="0"/>
        <v>10.013662278349605</v>
      </c>
      <c r="AD20">
        <f t="shared" si="1"/>
        <v>361.21120510757845</v>
      </c>
      <c r="AE20">
        <f>'IDT-1'!C20</f>
        <v>0</v>
      </c>
      <c r="AF20" s="25"/>
      <c r="AG20">
        <f t="shared" si="2"/>
        <v>361.21120510757845</v>
      </c>
      <c r="AI20" s="35">
        <f>PXIL!I20</f>
        <v>0</v>
      </c>
      <c r="AJ20" s="35">
        <f>PXIL!O20</f>
        <v>0</v>
      </c>
      <c r="AK20" s="35">
        <f>RTM_IEX!I20</f>
        <v>23.07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-0.16249999999999998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48.249999999999993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573.84325975486604</v>
      </c>
      <c r="P21" s="37">
        <v>67.95</v>
      </c>
      <c r="Q21" s="37">
        <v>22.019999999999996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107.65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-412</v>
      </c>
      <c r="AA21" s="76">
        <f>STOA!I21</f>
        <v>0</v>
      </c>
      <c r="AB21" s="76">
        <f>-STOA!O21</f>
        <v>-87.339999999999989</v>
      </c>
      <c r="AC21">
        <f t="shared" si="0"/>
        <v>10.775222311544516</v>
      </c>
      <c r="AD21">
        <f t="shared" si="1"/>
        <v>367.73178744332154</v>
      </c>
      <c r="AE21">
        <f>'IDT-1'!C21</f>
        <v>0</v>
      </c>
      <c r="AF21" s="25"/>
      <c r="AG21">
        <f t="shared" si="2"/>
        <v>367.73178744332154</v>
      </c>
      <c r="AI21" s="35">
        <f>PXIL!I21</f>
        <v>0</v>
      </c>
      <c r="AJ21" s="35">
        <f>PXIL!O21</f>
        <v>0</v>
      </c>
      <c r="AK21" s="35">
        <f>RTM_IEX!I21</f>
        <v>40.380000000000003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-0.16249999999999998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48.249999999999993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578.46600818489492</v>
      </c>
      <c r="P22" s="37">
        <v>67.95</v>
      </c>
      <c r="Q22" s="37">
        <v>22.019999999999996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107.65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-397</v>
      </c>
      <c r="AA22" s="76">
        <f>STOA!I22</f>
        <v>0</v>
      </c>
      <c r="AB22" s="76">
        <f>-STOA!O22</f>
        <v>-87.339999999999989</v>
      </c>
      <c r="AC22">
        <f t="shared" si="0"/>
        <v>10.648275975059677</v>
      </c>
      <c r="AD22">
        <f t="shared" si="1"/>
        <v>381.70148220983526</v>
      </c>
      <c r="AE22">
        <f>'IDT-1'!C22</f>
        <v>0</v>
      </c>
      <c r="AF22" s="25"/>
      <c r="AG22">
        <f t="shared" si="2"/>
        <v>381.70148220983526</v>
      </c>
      <c r="AI22" s="35">
        <f>PXIL!I22</f>
        <v>0</v>
      </c>
      <c r="AJ22" s="35">
        <f>PXIL!O22</f>
        <v>0</v>
      </c>
      <c r="AK22" s="35">
        <f>RTM_IEX!I22</f>
        <v>34.6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-0.16249999999999998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48.249999999999993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593.55230583236937</v>
      </c>
      <c r="P23" s="37">
        <v>67.95</v>
      </c>
      <c r="Q23" s="37">
        <v>22.019999999999996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106.82000000000001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-372</v>
      </c>
      <c r="AA23" s="76">
        <f>STOA!I23</f>
        <v>0</v>
      </c>
      <c r="AB23" s="76">
        <f>-STOA!O23</f>
        <v>-87.339999999999989</v>
      </c>
      <c r="AC23">
        <f t="shared" si="0"/>
        <v>10.40553813964487</v>
      </c>
      <c r="AD23">
        <f t="shared" si="1"/>
        <v>401.02051769272458</v>
      </c>
      <c r="AE23">
        <f>'IDT-1'!C23</f>
        <v>0</v>
      </c>
      <c r="AF23" s="25"/>
      <c r="AG23">
        <f t="shared" si="2"/>
        <v>401.02051769272458</v>
      </c>
      <c r="AI23" s="35">
        <f>PXIL!I23</f>
        <v>0</v>
      </c>
      <c r="AJ23" s="35">
        <f>PXIL!O23</f>
        <v>0</v>
      </c>
      <c r="AK23" s="35">
        <f>RTM_IEX!I23</f>
        <v>14.42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-0.16249999999999998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48.249999999999993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603.57545974136144</v>
      </c>
      <c r="P24" s="37">
        <v>67.947034822831213</v>
      </c>
      <c r="Q24" s="37">
        <v>22.019999999999996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106.82000000000001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-342</v>
      </c>
      <c r="AA24" s="76">
        <f>STOA!I24</f>
        <v>0</v>
      </c>
      <c r="AB24" s="76">
        <f>-STOA!O24</f>
        <v>-87.339999999999989</v>
      </c>
      <c r="AC24">
        <f t="shared" si="0"/>
        <v>10.210338063274962</v>
      </c>
      <c r="AD24">
        <f t="shared" si="1"/>
        <v>436.42590650091779</v>
      </c>
      <c r="AE24">
        <f>'IDT-1'!C24</f>
        <v>0</v>
      </c>
      <c r="AF24" s="25"/>
      <c r="AG24">
        <f t="shared" si="2"/>
        <v>436.42590650091779</v>
      </c>
      <c r="AI24" s="35">
        <f>PXIL!I24</f>
        <v>0</v>
      </c>
      <c r="AJ24" s="35">
        <f>PXIL!O24</f>
        <v>0</v>
      </c>
      <c r="AK24" s="35">
        <f>RTM_IEX!I24</f>
        <v>9.61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-0.16249999999999998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48.249999999999993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639.27184586705403</v>
      </c>
      <c r="P25" s="37">
        <v>67.95</v>
      </c>
      <c r="Q25" s="37">
        <v>22.019999999999996</v>
      </c>
      <c r="R25" s="39">
        <v>0</v>
      </c>
      <c r="S25" s="39">
        <v>0</v>
      </c>
      <c r="T25" s="38">
        <f>SUMPRODUCT(LTA!J25:AN25,LTA!J$101:AN$101,LTA!J$104:AN$104)</f>
        <v>15</v>
      </c>
      <c r="U25" s="38">
        <f>SUMPRODUCT(LTA!J25:AN25,LTA!J$102:AN$102,LTA!J$104:AN$104)</f>
        <v>106.82000000000001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-324</v>
      </c>
      <c r="AA25" s="76">
        <f>STOA!I25</f>
        <v>0</v>
      </c>
      <c r="AB25" s="76">
        <f>-STOA!O25</f>
        <v>-87.339999999999989</v>
      </c>
      <c r="AC25">
        <f t="shared" si="0"/>
        <v>10.437418958285093</v>
      </c>
      <c r="AD25">
        <f t="shared" si="1"/>
        <v>459.288176908769</v>
      </c>
      <c r="AE25">
        <f>'IDT-1'!C25</f>
        <v>0</v>
      </c>
      <c r="AF25" s="25"/>
      <c r="AG25">
        <f t="shared" si="2"/>
        <v>459.288176908769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-21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-0.16249999999999998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48.249999999999993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654.45482376897417</v>
      </c>
      <c r="P26" s="37">
        <v>67.95</v>
      </c>
      <c r="Q26" s="37">
        <v>22.019999999999996</v>
      </c>
      <c r="R26" s="39">
        <v>0</v>
      </c>
      <c r="S26" s="39">
        <v>0</v>
      </c>
      <c r="T26" s="38">
        <f>SUMPRODUCT(LTA!J26:AN26,LTA!J$101:AN$101,LTA!J$104:AN$104)</f>
        <v>15</v>
      </c>
      <c r="U26" s="38">
        <f>SUMPRODUCT(LTA!J26:AN26,LTA!J$102:AN$102,LTA!J$104:AN$104)</f>
        <v>106.82000000000001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-270</v>
      </c>
      <c r="AA26" s="76">
        <f>STOA!I26</f>
        <v>0</v>
      </c>
      <c r="AB26" s="76">
        <f>-STOA!O26</f>
        <v>-87.339999999999989</v>
      </c>
      <c r="AC26">
        <f t="shared" si="0"/>
        <v>10.398619820267983</v>
      </c>
      <c r="AD26">
        <f t="shared" si="1"/>
        <v>494.5099539487062</v>
      </c>
      <c r="AE26">
        <f>'IDT-1'!C26</f>
        <v>0</v>
      </c>
      <c r="AF26" s="25"/>
      <c r="AG26">
        <f t="shared" si="2"/>
        <v>494.5099539487062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-0.16249999999999998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47.997889646076061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731.35226350428275</v>
      </c>
      <c r="P27" s="37">
        <v>67.95</v>
      </c>
      <c r="Q27" s="37">
        <v>22.019999999999996</v>
      </c>
      <c r="R27" s="39">
        <v>0.23000000000000004</v>
      </c>
      <c r="S27" s="39">
        <v>0</v>
      </c>
      <c r="T27" s="38">
        <f>SUMPRODUCT(LTA!J27:AN27,LTA!J$101:AN$101,LTA!J$104:AN$104)</f>
        <v>15</v>
      </c>
      <c r="U27" s="38">
        <f>SUMPRODUCT(LTA!J27:AN27,LTA!J$102:AN$102,LTA!J$104:AN$104)</f>
        <v>106.82000000000001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-330</v>
      </c>
      <c r="AA27" s="76">
        <f>STOA!I27</f>
        <v>0</v>
      </c>
      <c r="AB27" s="76">
        <f>-STOA!O27</f>
        <v>-72.099999999999994</v>
      </c>
      <c r="AC27">
        <f t="shared" si="0"/>
        <v>11.232200221533089</v>
      </c>
      <c r="AD27">
        <f t="shared" si="1"/>
        <v>540.79170292882577</v>
      </c>
      <c r="AE27">
        <f>'IDT-1'!C27</f>
        <v>0</v>
      </c>
      <c r="AF27" s="25"/>
      <c r="AG27">
        <f t="shared" si="2"/>
        <v>540.79170292882577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-0.16249999999999998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57.597570132883362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763.81145766076372</v>
      </c>
      <c r="P28" s="37">
        <v>67.95</v>
      </c>
      <c r="Q28" s="37">
        <v>22.019999999999996</v>
      </c>
      <c r="R28" s="39">
        <v>0.59</v>
      </c>
      <c r="S28" s="39">
        <v>0</v>
      </c>
      <c r="T28" s="38">
        <f>SUMPRODUCT(LTA!J28:AN28,LTA!J$101:AN$101,LTA!J$104:AN$104)</f>
        <v>14.67</v>
      </c>
      <c r="U28" s="38">
        <f>SUMPRODUCT(LTA!J28:AN28,LTA!J$102:AN$102,LTA!J$104:AN$104)</f>
        <v>106.82000000000001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-295</v>
      </c>
      <c r="AA28" s="76">
        <f>STOA!I28</f>
        <v>0</v>
      </c>
      <c r="AB28" s="76">
        <f>-STOA!O28</f>
        <v>-72.099999999999994</v>
      </c>
      <c r="AC28">
        <f t="shared" si="0"/>
        <v>11.521186852337713</v>
      </c>
      <c r="AD28">
        <f t="shared" si="1"/>
        <v>587.59159094130939</v>
      </c>
      <c r="AE28">
        <f>'IDT-1'!C28</f>
        <v>0</v>
      </c>
      <c r="AF28" s="25"/>
      <c r="AG28">
        <f t="shared" si="2"/>
        <v>587.59159094130939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-0.16249999999999998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57.597570132883362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777.98886801881213</v>
      </c>
      <c r="P29" s="37">
        <v>67.95</v>
      </c>
      <c r="Q29" s="37">
        <v>22.019999999999996</v>
      </c>
      <c r="R29" s="39">
        <v>2.1</v>
      </c>
      <c r="S29" s="39">
        <v>0</v>
      </c>
      <c r="T29" s="38">
        <f>SUMPRODUCT(LTA!J29:AN29,LTA!J$101:AN$101,LTA!J$104:AN$104)</f>
        <v>14</v>
      </c>
      <c r="U29" s="38">
        <f>SUMPRODUCT(LTA!J29:AN29,LTA!J$102:AN$102,LTA!J$104:AN$104)</f>
        <v>106.82000000000001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-263</v>
      </c>
      <c r="AA29" s="76">
        <f>STOA!I29</f>
        <v>0</v>
      </c>
      <c r="AB29" s="76">
        <f>-STOA!O29</f>
        <v>-72.099999999999994</v>
      </c>
      <c r="AC29">
        <f t="shared" si="0"/>
        <v>11.347453876674132</v>
      </c>
      <c r="AD29">
        <f t="shared" si="1"/>
        <v>639.78273427502143</v>
      </c>
      <c r="AE29">
        <f>'IDT-1'!C29</f>
        <v>-2.117</v>
      </c>
      <c r="AF29" s="25"/>
      <c r="AG29">
        <f t="shared" si="2"/>
        <v>637.66573427502146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-65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-0.16249999999999998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57.597570132883362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807.52548748191384</v>
      </c>
      <c r="P30" s="37">
        <v>67.95</v>
      </c>
      <c r="Q30" s="37">
        <v>22.019999999999996</v>
      </c>
      <c r="R30" s="39">
        <v>5.91</v>
      </c>
      <c r="S30" s="39">
        <v>0</v>
      </c>
      <c r="T30" s="38">
        <f>SUMPRODUCT(LTA!J30:AN30,LTA!J$101:AN$101,LTA!J$104:AN$104)</f>
        <v>14</v>
      </c>
      <c r="U30" s="38">
        <f>SUMPRODUCT(LTA!J30:AN30,LTA!J$102:AN$102,LTA!J$104:AN$104)</f>
        <v>106.82000000000001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-232</v>
      </c>
      <c r="AA30" s="76">
        <f>STOA!I30</f>
        <v>0</v>
      </c>
      <c r="AB30" s="76">
        <f>-STOA!O30</f>
        <v>-72.099999999999994</v>
      </c>
      <c r="AC30">
        <f t="shared" si="0"/>
        <v>11.442469824551637</v>
      </c>
      <c r="AD30">
        <f t="shared" si="1"/>
        <v>694.03433779024556</v>
      </c>
      <c r="AE30">
        <f>'IDT-1'!C30</f>
        <v>-2.964</v>
      </c>
      <c r="AF30" s="25"/>
      <c r="AG30">
        <f t="shared" si="2"/>
        <v>691.0703377902455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-0.16249999999999998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56.390000000000015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809.46331110038466</v>
      </c>
      <c r="P31" s="37">
        <v>67.95</v>
      </c>
      <c r="Q31" s="37">
        <v>22.019999999999996</v>
      </c>
      <c r="R31" s="39">
        <v>12.447343149807939</v>
      </c>
      <c r="S31" s="39">
        <v>0</v>
      </c>
      <c r="T31" s="38">
        <f>SUMPRODUCT(LTA!J31:AN31,LTA!J$101:AN$101,LTA!J$104:AN$104)</f>
        <v>19</v>
      </c>
      <c r="U31" s="38">
        <f>SUMPRODUCT(LTA!J31:AN31,LTA!J$102:AN$102,LTA!J$104:AN$104)</f>
        <v>106.82000000000001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-151</v>
      </c>
      <c r="AA31" s="76">
        <f>STOA!I31</f>
        <v>0</v>
      </c>
      <c r="AB31" s="76">
        <f>-STOA!O31</f>
        <v>-72.099999999999994</v>
      </c>
      <c r="AC31">
        <f t="shared" si="0"/>
        <v>10.917112933981979</v>
      </c>
      <c r="AD31">
        <f t="shared" si="1"/>
        <v>785.82729131621056</v>
      </c>
      <c r="AE31">
        <f>'IDT-1'!C31</f>
        <v>-48.686999999999998</v>
      </c>
      <c r="AF31" s="25"/>
      <c r="AG31">
        <f t="shared" si="2"/>
        <v>737.14029131621055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-77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-0.16249999999999998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56.390000000000015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808.52834490641635</v>
      </c>
      <c r="P32" s="37">
        <v>67.95</v>
      </c>
      <c r="Q32" s="37">
        <v>22.019999999999996</v>
      </c>
      <c r="R32" s="39">
        <v>20.329999999999998</v>
      </c>
      <c r="S32" s="39">
        <v>0</v>
      </c>
      <c r="T32" s="38">
        <f>SUMPRODUCT(LTA!J32:AN32,LTA!J$101:AN$101,LTA!J$104:AN$104)</f>
        <v>21.259999999999998</v>
      </c>
      <c r="U32" s="38">
        <f>SUMPRODUCT(LTA!J32:AN32,LTA!J$102:AN$102,LTA!J$104:AN$104)</f>
        <v>106.82000000000001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-112</v>
      </c>
      <c r="AA32" s="76">
        <f>STOA!I32</f>
        <v>0</v>
      </c>
      <c r="AB32" s="76">
        <f>-STOA!O32</f>
        <v>-72.099999999999994</v>
      </c>
      <c r="AC32">
        <f t="shared" si="0"/>
        <v>10.721648099491977</v>
      </c>
      <c r="AD32">
        <f t="shared" si="1"/>
        <v>829.23044680692442</v>
      </c>
      <c r="AE32">
        <f>'IDT-1'!C32</f>
        <v>-62.658000000000001</v>
      </c>
      <c r="AF32" s="25"/>
      <c r="AG32">
        <f t="shared" si="2"/>
        <v>766.5724468069244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-82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-0.16249999999999998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56.390000000000015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821.60462110437584</v>
      </c>
      <c r="P33" s="37">
        <v>67.95</v>
      </c>
      <c r="Q33" s="37">
        <v>22.019999999999996</v>
      </c>
      <c r="R33" s="39">
        <v>24</v>
      </c>
      <c r="S33" s="39">
        <v>0</v>
      </c>
      <c r="T33" s="38">
        <f>SUMPRODUCT(LTA!J33:AN33,LTA!J$101:AN$101,LTA!J$104:AN$104)</f>
        <v>25.36</v>
      </c>
      <c r="U33" s="38">
        <f>SUMPRODUCT(LTA!J33:AN33,LTA!J$102:AN$102,LTA!J$104:AN$104)</f>
        <v>106.82000000000001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-82</v>
      </c>
      <c r="AA33" s="76">
        <f>STOA!I33</f>
        <v>0</v>
      </c>
      <c r="AB33" s="76">
        <f>-STOA!O33</f>
        <v>-72.099999999999994</v>
      </c>
      <c r="AC33">
        <f t="shared" si="0"/>
        <v>10.671993460205746</v>
      </c>
      <c r="AD33">
        <f t="shared" si="1"/>
        <v>877.12637764417013</v>
      </c>
      <c r="AE33">
        <f>'IDT-1'!C33</f>
        <v>-72.503</v>
      </c>
      <c r="AF33" s="25"/>
      <c r="AG33">
        <f t="shared" si="2"/>
        <v>804.62337764417009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-0.16249999999999998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56.390000000000015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816.75634117112043</v>
      </c>
      <c r="P34" s="37">
        <v>67.95</v>
      </c>
      <c r="Q34" s="37">
        <v>22.019999999999996</v>
      </c>
      <c r="R34" s="39">
        <v>24</v>
      </c>
      <c r="S34" s="39">
        <v>0</v>
      </c>
      <c r="T34" s="38">
        <f>SUMPRODUCT(LTA!J34:AN34,LTA!J$101:AN$101,LTA!J$104:AN$104)</f>
        <v>33.950000000000003</v>
      </c>
      <c r="U34" s="38">
        <f>SUMPRODUCT(LTA!J34:AN34,LTA!J$102:AN$102,LTA!J$104:AN$104)</f>
        <v>106.82000000000001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-94</v>
      </c>
      <c r="AA34" s="76">
        <f>STOA!I34</f>
        <v>0</v>
      </c>
      <c r="AB34" s="76">
        <f>-STOA!O34</f>
        <v>-72.099999999999994</v>
      </c>
      <c r="AC34">
        <f t="shared" si="0"/>
        <v>10.779792059552397</v>
      </c>
      <c r="AD34">
        <f t="shared" si="1"/>
        <v>870.76029911156809</v>
      </c>
      <c r="AE34">
        <f>'IDT-1'!C34</f>
        <v>-61.188000000000002</v>
      </c>
      <c r="AF34" s="25"/>
      <c r="AG34">
        <f t="shared" si="2"/>
        <v>809.5722991115681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-83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-0.16249999999999998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47.997889646076061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817.02053661910611</v>
      </c>
      <c r="P35" s="37">
        <v>67.95</v>
      </c>
      <c r="Q35" s="37">
        <v>22.019999999999996</v>
      </c>
      <c r="R35" s="39">
        <v>24</v>
      </c>
      <c r="S35" s="39">
        <v>0</v>
      </c>
      <c r="T35" s="38">
        <f>SUMPRODUCT(LTA!J35:AN35,LTA!J$101:AN$101,LTA!J$104:AN$104)</f>
        <v>36.019999999999996</v>
      </c>
      <c r="U35" s="38">
        <f>SUMPRODUCT(LTA!J35:AN35,LTA!J$102:AN$102,LTA!J$104:AN$104)</f>
        <v>106.82000000000001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-115</v>
      </c>
      <c r="AA35" s="76">
        <f>STOA!I35</f>
        <v>0</v>
      </c>
      <c r="AB35" s="76">
        <f>-STOA!O35</f>
        <v>-72.099999999999994</v>
      </c>
      <c r="AC35">
        <f t="shared" si="0"/>
        <v>10.952657235198998</v>
      </c>
      <c r="AD35">
        <f t="shared" si="1"/>
        <v>836.52951902998313</v>
      </c>
      <c r="AE35">
        <f>'IDT-1'!C35</f>
        <v>-49.533000000000001</v>
      </c>
      <c r="AF35" s="25"/>
      <c r="AG35">
        <f t="shared" si="2"/>
        <v>786.99651902998312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-90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-0.16249999999999998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47.997889646076061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797.86456027818247</v>
      </c>
      <c r="P36" s="37">
        <v>67.95</v>
      </c>
      <c r="Q36" s="37">
        <v>22.019999999999996</v>
      </c>
      <c r="R36" s="39">
        <v>23.999999999999996</v>
      </c>
      <c r="S36" s="39">
        <v>0</v>
      </c>
      <c r="T36" s="38">
        <f>SUMPRODUCT(LTA!J36:AN36,LTA!J$101:AN$101,LTA!J$104:AN$104)</f>
        <v>44.39</v>
      </c>
      <c r="U36" s="38">
        <f>SUMPRODUCT(LTA!J36:AN36,LTA!J$102:AN$102,LTA!J$104:AN$104)</f>
        <v>106.82000000000001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-95</v>
      </c>
      <c r="AA36" s="76">
        <f>STOA!I36</f>
        <v>0</v>
      </c>
      <c r="AB36" s="76">
        <f>-STOA!O36</f>
        <v>-72.099999999999994</v>
      </c>
      <c r="AC36">
        <f t="shared" si="0"/>
        <v>10.80563607347896</v>
      </c>
      <c r="AD36">
        <f t="shared" si="1"/>
        <v>833.8905638507797</v>
      </c>
      <c r="AE36">
        <f>'IDT-1'!C36</f>
        <v>-59.963999999999999</v>
      </c>
      <c r="AF36" s="25"/>
      <c r="AG36">
        <f t="shared" si="2"/>
        <v>773.92656385077976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-102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-0.16249999999999998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47.997889646076061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727.72381739050195</v>
      </c>
      <c r="P37" s="37">
        <v>67.95</v>
      </c>
      <c r="Q37" s="37">
        <v>22.019999999999996</v>
      </c>
      <c r="R37" s="39">
        <v>25.8</v>
      </c>
      <c r="S37" s="39">
        <v>0</v>
      </c>
      <c r="T37" s="38">
        <f>SUMPRODUCT(LTA!J37:AN37,LTA!J$101:AN$101,LTA!J$104:AN$104)</f>
        <v>52.230000000000004</v>
      </c>
      <c r="U37" s="38">
        <f>SUMPRODUCT(LTA!J37:AN37,LTA!J$102:AN$102,LTA!J$104:AN$104)</f>
        <v>106.82000000000001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-100</v>
      </c>
      <c r="AA37" s="76">
        <f>STOA!I37</f>
        <v>0</v>
      </c>
      <c r="AB37" s="76">
        <f>-STOA!O37</f>
        <v>-72.099999999999994</v>
      </c>
      <c r="AC37">
        <f t="shared" si="0"/>
        <v>9.7677153626075413</v>
      </c>
      <c r="AD37">
        <f t="shared" si="1"/>
        <v>846.42774167397044</v>
      </c>
      <c r="AE37">
        <f>'IDT-1'!C37</f>
        <v>-59.694000000000003</v>
      </c>
      <c r="AF37" s="25"/>
      <c r="AG37">
        <f t="shared" si="2"/>
        <v>786.73374167397048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-0.16249999999999998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47.997889646076061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716.34777901256973</v>
      </c>
      <c r="P38" s="37">
        <v>67.95</v>
      </c>
      <c r="Q38" s="37">
        <v>22.019999999999996</v>
      </c>
      <c r="R38" s="39">
        <v>25.8</v>
      </c>
      <c r="S38" s="39">
        <v>0</v>
      </c>
      <c r="T38" s="38">
        <f>SUMPRODUCT(LTA!J38:AN38,LTA!J$101:AN$101,LTA!J$104:AN$104)</f>
        <v>61.86</v>
      </c>
      <c r="U38" s="38">
        <f>SUMPRODUCT(LTA!J38:AN38,LTA!J$102:AN$102,LTA!J$104:AN$104)</f>
        <v>106.82000000000001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-131</v>
      </c>
      <c r="AA38" s="76">
        <f>STOA!I38</f>
        <v>0</v>
      </c>
      <c r="AB38" s="76">
        <f>-STOA!O38</f>
        <v>-72.099999999999994</v>
      </c>
      <c r="AC38">
        <f t="shared" si="0"/>
        <v>9.9584905386073821</v>
      </c>
      <c r="AD38">
        <f t="shared" si="1"/>
        <v>818.49092812003846</v>
      </c>
      <c r="AE38">
        <f>'IDT-1'!C38</f>
        <v>-28.789000000000001</v>
      </c>
      <c r="AF38" s="25"/>
      <c r="AG38">
        <f t="shared" si="2"/>
        <v>789.70192812003847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-0.23749999999999999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47.997889646076061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708.31011671056331</v>
      </c>
      <c r="P39" s="37">
        <v>67.95</v>
      </c>
      <c r="Q39" s="37">
        <v>22.019999999999996</v>
      </c>
      <c r="R39" s="39">
        <v>25.8</v>
      </c>
      <c r="S39" s="39">
        <v>0</v>
      </c>
      <c r="T39" s="38">
        <f>SUMPRODUCT(LTA!J39:AN39,LTA!J$101:AN$101,LTA!J$104:AN$104)</f>
        <v>70.86</v>
      </c>
      <c r="U39" s="38">
        <f>SUMPRODUCT(LTA!J39:AN39,LTA!J$102:AN$102,LTA!J$104:AN$104)</f>
        <v>106.82000000000001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-170</v>
      </c>
      <c r="AA39" s="76">
        <f>STOA!I39</f>
        <v>0</v>
      </c>
      <c r="AB39" s="76">
        <f>-STOA!O39</f>
        <v>-72.099999999999994</v>
      </c>
      <c r="AC39">
        <f t="shared" si="0"/>
        <v>10.619075788979083</v>
      </c>
      <c r="AD39">
        <f t="shared" si="1"/>
        <v>735.71768056766018</v>
      </c>
      <c r="AE39">
        <f>'IDT-1'!C39</f>
        <v>0</v>
      </c>
      <c r="AF39" s="25"/>
      <c r="AG39">
        <f t="shared" si="2"/>
        <v>735.71768056766018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-64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-0.23749999999999999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47.997889646076061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702.76017056484</v>
      </c>
      <c r="P40" s="37">
        <v>67.95</v>
      </c>
      <c r="Q40" s="37">
        <v>22.019999999999996</v>
      </c>
      <c r="R40" s="39">
        <v>25.8</v>
      </c>
      <c r="S40" s="39">
        <v>0</v>
      </c>
      <c r="T40" s="38">
        <f>SUMPRODUCT(LTA!J40:AN40,LTA!J$101:AN$101,LTA!J$104:AN$104)</f>
        <v>80.740000000000009</v>
      </c>
      <c r="U40" s="38">
        <f>SUMPRODUCT(LTA!J40:AN40,LTA!J$102:AN$102,LTA!J$104:AN$104)</f>
        <v>106.82000000000001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-160</v>
      </c>
      <c r="AA40" s="76">
        <f>STOA!I40</f>
        <v>0</v>
      </c>
      <c r="AB40" s="76">
        <f>-STOA!O40</f>
        <v>-72.099999999999994</v>
      </c>
      <c r="AC40">
        <f t="shared" si="0"/>
        <v>10.534930434803378</v>
      </c>
      <c r="AD40">
        <f t="shared" si="1"/>
        <v>755.13187977611256</v>
      </c>
      <c r="AE40">
        <f>'IDT-1'!C40</f>
        <v>0</v>
      </c>
      <c r="AF40" s="25"/>
      <c r="AG40">
        <f t="shared" si="2"/>
        <v>755.13187977611256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-59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-0.23749999999999999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47.997889646076061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654.95837174246651</v>
      </c>
      <c r="P41" s="37">
        <v>67.95</v>
      </c>
      <c r="Q41" s="37">
        <v>22.019999999999996</v>
      </c>
      <c r="R41" s="39">
        <v>25.8</v>
      </c>
      <c r="S41" s="39">
        <v>0</v>
      </c>
      <c r="T41" s="38">
        <f>SUMPRODUCT(LTA!J41:AN41,LTA!J$101:AN$101,LTA!J$104:AN$104)</f>
        <v>87.960000000000008</v>
      </c>
      <c r="U41" s="38">
        <f>SUMPRODUCT(LTA!J41:AN41,LTA!J$102:AN$102,LTA!J$104:AN$104)</f>
        <v>106.82000000000001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-94</v>
      </c>
      <c r="AA41" s="76">
        <f>STOA!I41</f>
        <v>0</v>
      </c>
      <c r="AB41" s="76">
        <f>-STOA!O41</f>
        <v>-72.099999999999994</v>
      </c>
      <c r="AC41">
        <f t="shared" si="0"/>
        <v>9.9353849458151107</v>
      </c>
      <c r="AD41">
        <f t="shared" si="1"/>
        <v>751.14962644272748</v>
      </c>
      <c r="AE41">
        <f>'IDT-1'!C41</f>
        <v>0</v>
      </c>
      <c r="AF41" s="25"/>
      <c r="AG41">
        <f t="shared" si="2"/>
        <v>751.14962644272748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-89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-0.23749999999999999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635.50691490817974</v>
      </c>
      <c r="P42" s="37">
        <v>32.681453348750331</v>
      </c>
      <c r="Q42" s="37">
        <v>22.019999999999996</v>
      </c>
      <c r="R42" s="39">
        <v>25.8</v>
      </c>
      <c r="S42" s="39">
        <v>0</v>
      </c>
      <c r="T42" s="38">
        <f>SUMPRODUCT(LTA!J42:AN42,LTA!J$101:AN$101,LTA!J$104:AN$104)</f>
        <v>100.08</v>
      </c>
      <c r="U42" s="38">
        <f>SUMPRODUCT(LTA!J42:AN42,LTA!J$102:AN$102,LTA!J$104:AN$104)</f>
        <v>106.82000000000001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-39</v>
      </c>
      <c r="AA42" s="76">
        <f>STOA!I42</f>
        <v>0</v>
      </c>
      <c r="AB42" s="76">
        <f>-STOA!O42</f>
        <v>-72.099999999999994</v>
      </c>
      <c r="AC42">
        <f t="shared" si="0"/>
        <v>9.2886686480843608</v>
      </c>
      <c r="AD42">
        <f t="shared" si="1"/>
        <v>749.19844960884575</v>
      </c>
      <c r="AE42">
        <f>'IDT-1'!C42</f>
        <v>0</v>
      </c>
      <c r="AF42" s="25"/>
      <c r="AG42">
        <f t="shared" si="2"/>
        <v>749.19844960884575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-0.23749999999999999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647.056539366013</v>
      </c>
      <c r="P43" s="37">
        <v>65.987463288998228</v>
      </c>
      <c r="Q43" s="37">
        <v>21.38</v>
      </c>
      <c r="R43" s="39">
        <v>25.8</v>
      </c>
      <c r="S43" s="39">
        <v>0</v>
      </c>
      <c r="T43" s="38">
        <f>SUMPRODUCT(LTA!J43:AN43,LTA!J$101:AN$101,LTA!J$104:AN$104)</f>
        <v>107.07</v>
      </c>
      <c r="U43" s="38">
        <f>SUMPRODUCT(LTA!J43:AN43,LTA!J$102:AN$102,LTA!J$104:AN$104)</f>
        <v>106.82000000000001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-20</v>
      </c>
      <c r="AA43" s="76">
        <f>STOA!I43</f>
        <v>0</v>
      </c>
      <c r="AB43" s="76">
        <f>-STOA!O43</f>
        <v>-72.099999999999994</v>
      </c>
      <c r="AC43">
        <f t="shared" si="0"/>
        <v>8.7211304476290614</v>
      </c>
      <c r="AD43">
        <f t="shared" si="1"/>
        <v>923.97162220738198</v>
      </c>
      <c r="AE43">
        <f>'IDT-1'!C43</f>
        <v>-111.626</v>
      </c>
      <c r="AF43" s="25"/>
      <c r="AG43">
        <f t="shared" si="2"/>
        <v>812.34562220738201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-0.23749999999999999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631.58494976971292</v>
      </c>
      <c r="P44" s="37">
        <v>65.987463288998228</v>
      </c>
      <c r="Q44" s="37">
        <v>21.38</v>
      </c>
      <c r="R44" s="39">
        <v>25.8</v>
      </c>
      <c r="S44" s="39">
        <v>0</v>
      </c>
      <c r="T44" s="38">
        <f>SUMPRODUCT(LTA!J44:AN44,LTA!J$101:AN$101,LTA!J$104:AN$104)</f>
        <v>115.89</v>
      </c>
      <c r="U44" s="38">
        <f>SUMPRODUCT(LTA!J44:AN44,LTA!J$102:AN$102,LTA!J$104:AN$104)</f>
        <v>106.82000000000001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-56</v>
      </c>
      <c r="AA44" s="76">
        <f>STOA!I44</f>
        <v>0</v>
      </c>
      <c r="AB44" s="76">
        <f>-STOA!O44</f>
        <v>-72.099999999999994</v>
      </c>
      <c r="AC44">
        <f t="shared" si="0"/>
        <v>9.3646415069516777</v>
      </c>
      <c r="AD44">
        <f t="shared" si="1"/>
        <v>933.5465215517595</v>
      </c>
      <c r="AE44">
        <f>'IDT-1'!C44</f>
        <v>-110.691</v>
      </c>
      <c r="AF44" s="25"/>
      <c r="AG44">
        <f t="shared" si="2"/>
        <v>822.85552155175947</v>
      </c>
      <c r="AI44" s="35">
        <f>PXIL!I44</f>
        <v>0</v>
      </c>
      <c r="AJ44" s="35">
        <f>PXIL!O44</f>
        <v>0</v>
      </c>
      <c r="AK44" s="35">
        <f>RTM_IEX!I44</f>
        <v>52.87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-0.23749999999999999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665.16313010017439</v>
      </c>
      <c r="P45" s="37">
        <v>67.95</v>
      </c>
      <c r="Q45" s="37">
        <v>22.019999999999996</v>
      </c>
      <c r="R45" s="39">
        <v>25.8</v>
      </c>
      <c r="S45" s="39">
        <v>0</v>
      </c>
      <c r="T45" s="38">
        <f>SUMPRODUCT(LTA!J45:AN45,LTA!J$101:AN$101,LTA!J$104:AN$104)</f>
        <v>108.53</v>
      </c>
      <c r="U45" s="38">
        <f>SUMPRODUCT(LTA!J45:AN45,LTA!J$102:AN$102,LTA!J$104:AN$104)</f>
        <v>106.82000000000001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-77</v>
      </c>
      <c r="AA45" s="76">
        <f>STOA!I45</f>
        <v>0</v>
      </c>
      <c r="AB45" s="76">
        <f>-STOA!O45</f>
        <v>-72.099999999999994</v>
      </c>
      <c r="AC45">
        <f t="shared" si="0"/>
        <v>9.3421447838097809</v>
      </c>
      <c r="AD45">
        <f t="shared" si="1"/>
        <v>888.51973531636452</v>
      </c>
      <c r="AE45">
        <f>'IDT-1'!C45</f>
        <v>-94.891000000000005</v>
      </c>
      <c r="AF45" s="25"/>
      <c r="AG45">
        <f t="shared" si="2"/>
        <v>793.62873531636455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-0.23749999999999999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665.96240978521928</v>
      </c>
      <c r="P46" s="37">
        <v>67.95</v>
      </c>
      <c r="Q46" s="37">
        <v>22.019999999999996</v>
      </c>
      <c r="R46" s="39">
        <v>25.8</v>
      </c>
      <c r="S46" s="39">
        <v>0</v>
      </c>
      <c r="T46" s="38">
        <f>SUMPRODUCT(LTA!J46:AN46,LTA!J$101:AN$101,LTA!J$104:AN$104)</f>
        <v>113.6</v>
      </c>
      <c r="U46" s="38">
        <f>SUMPRODUCT(LTA!J46:AN46,LTA!J$102:AN$102,LTA!J$104:AN$104)</f>
        <v>106.82000000000001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-105</v>
      </c>
      <c r="AA46" s="76">
        <f>STOA!I46</f>
        <v>0</v>
      </c>
      <c r="AB46" s="76">
        <f>-STOA!O46</f>
        <v>-72.099999999999994</v>
      </c>
      <c r="AC46">
        <f t="shared" si="0"/>
        <v>9.6080420772660524</v>
      </c>
      <c r="AD46">
        <f t="shared" si="1"/>
        <v>866.12311770795327</v>
      </c>
      <c r="AE46">
        <f>'IDT-1'!C46</f>
        <v>-71.679000000000002</v>
      </c>
      <c r="AF46" s="25"/>
      <c r="AG46">
        <f t="shared" si="2"/>
        <v>794.4441177079533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-0.23749999999999999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47.997743936830233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703.54589849060119</v>
      </c>
      <c r="P47" s="37">
        <v>67.95</v>
      </c>
      <c r="Q47" s="37">
        <v>19.419999999999998</v>
      </c>
      <c r="R47" s="39">
        <v>25.8</v>
      </c>
      <c r="S47" s="39">
        <v>0</v>
      </c>
      <c r="T47" s="38">
        <f>SUMPRODUCT(LTA!J47:AN47,LTA!J$101:AN$101,LTA!J$104:AN$104)</f>
        <v>108.71000000000001</v>
      </c>
      <c r="U47" s="38">
        <f>SUMPRODUCT(LTA!J47:AN47,LTA!J$102:AN$102,LTA!J$104:AN$104)</f>
        <v>106.82000000000001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-136</v>
      </c>
      <c r="AA47" s="76">
        <f>STOA!I47</f>
        <v>0</v>
      </c>
      <c r="AB47" s="76">
        <f>-STOA!O47</f>
        <v>-72.099999999999994</v>
      </c>
      <c r="AC47">
        <f t="shared" si="0"/>
        <v>10.086454558636042</v>
      </c>
      <c r="AD47">
        <f t="shared" si="1"/>
        <v>864.73593786879519</v>
      </c>
      <c r="AE47">
        <f>'IDT-1'!C47</f>
        <v>-56.329000000000001</v>
      </c>
      <c r="AF47" s="25"/>
      <c r="AG47">
        <f t="shared" si="2"/>
        <v>808.40693786879524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-0.23749999999999999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47.997743936830233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703.35560708464641</v>
      </c>
      <c r="P48" s="37">
        <v>67.95</v>
      </c>
      <c r="Q48" s="37">
        <v>19.419999999999998</v>
      </c>
      <c r="R48" s="39">
        <v>25.8</v>
      </c>
      <c r="S48" s="39">
        <v>0</v>
      </c>
      <c r="T48" s="38">
        <f>SUMPRODUCT(LTA!J48:AN48,LTA!J$101:AN$101,LTA!J$104:AN$104)</f>
        <v>112.02</v>
      </c>
      <c r="U48" s="38">
        <f>SUMPRODUCT(LTA!J48:AN48,LTA!J$102:AN$102,LTA!J$104:AN$104)</f>
        <v>106.82000000000001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-158</v>
      </c>
      <c r="AA48" s="76">
        <f>STOA!I48</f>
        <v>0</v>
      </c>
      <c r="AB48" s="76">
        <f>-STOA!O48</f>
        <v>-72.099999999999994</v>
      </c>
      <c r="AC48">
        <f t="shared" si="0"/>
        <v>10.283737287886888</v>
      </c>
      <c r="AD48">
        <f t="shared" si="1"/>
        <v>845.65836373358968</v>
      </c>
      <c r="AE48">
        <f>'IDT-1'!C48</f>
        <v>-39.079000000000001</v>
      </c>
      <c r="AF48" s="25"/>
      <c r="AG48">
        <f t="shared" si="2"/>
        <v>806.57936373358973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-0.23749999999999999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47.997743936830233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694.48557852099452</v>
      </c>
      <c r="P49" s="37">
        <v>67.95</v>
      </c>
      <c r="Q49" s="37">
        <v>22.019999999999996</v>
      </c>
      <c r="R49" s="39">
        <v>25.8</v>
      </c>
      <c r="S49" s="39">
        <v>0</v>
      </c>
      <c r="T49" s="38">
        <f>SUMPRODUCT(LTA!J49:AN49,LTA!J$101:AN$101,LTA!J$104:AN$104)</f>
        <v>104.03</v>
      </c>
      <c r="U49" s="38">
        <f>SUMPRODUCT(LTA!J49:AN49,LTA!J$102:AN$102,LTA!J$104:AN$104)</f>
        <v>106.82000000000001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-174</v>
      </c>
      <c r="AA49" s="76">
        <f>STOA!I49</f>
        <v>0</v>
      </c>
      <c r="AB49" s="76">
        <f>-STOA!O49</f>
        <v>-72.099999999999994</v>
      </c>
      <c r="AC49">
        <f t="shared" si="0"/>
        <v>10.298290157612072</v>
      </c>
      <c r="AD49">
        <f t="shared" si="1"/>
        <v>815.38378230021249</v>
      </c>
      <c r="AE49">
        <f>'IDT-1'!C49</f>
        <v>-27.678999999999998</v>
      </c>
      <c r="AF49" s="25"/>
      <c r="AG49">
        <f t="shared" si="2"/>
        <v>787.70478230021251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-0.23749999999999999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47.997743936830233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694.48811777516528</v>
      </c>
      <c r="P50" s="37">
        <v>67.95</v>
      </c>
      <c r="Q50" s="37">
        <v>22.019999999999996</v>
      </c>
      <c r="R50" s="39">
        <v>25.8</v>
      </c>
      <c r="S50" s="39">
        <v>0</v>
      </c>
      <c r="T50" s="38">
        <f>SUMPRODUCT(LTA!J50:AN50,LTA!J$101:AN$101,LTA!J$104:AN$104)</f>
        <v>106.36</v>
      </c>
      <c r="U50" s="38">
        <f>SUMPRODUCT(LTA!J50:AN50,LTA!J$102:AN$102,LTA!J$104:AN$104)</f>
        <v>106.82000000000001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-188</v>
      </c>
      <c r="AA50" s="76">
        <f>STOA!I50</f>
        <v>0</v>
      </c>
      <c r="AB50" s="76">
        <f>-STOA!O50</f>
        <v>-72.099999999999994</v>
      </c>
      <c r="AC50">
        <f t="shared" si="0"/>
        <v>10.426542419751065</v>
      </c>
      <c r="AD50">
        <f t="shared" si="1"/>
        <v>803.58806929224431</v>
      </c>
      <c r="AE50">
        <f>'IDT-1'!C50</f>
        <v>-23.509</v>
      </c>
      <c r="AF50" s="25"/>
      <c r="AG50">
        <f t="shared" si="2"/>
        <v>780.0790692922443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-0.26938775510204083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47.997743936830233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629.48562565985515</v>
      </c>
      <c r="P51" s="37">
        <v>67.95</v>
      </c>
      <c r="Q51" s="37">
        <v>22.019999999999996</v>
      </c>
      <c r="R51" s="39">
        <v>25.8</v>
      </c>
      <c r="S51" s="39">
        <v>0</v>
      </c>
      <c r="T51" s="38">
        <f>SUMPRODUCT(LTA!J51:AN51,LTA!J$101:AN$101,LTA!J$104:AN$104)</f>
        <v>105.73</v>
      </c>
      <c r="U51" s="38">
        <f>SUMPRODUCT(LTA!J51:AN51,LTA!J$102:AN$102,LTA!J$104:AN$104)</f>
        <v>106.82000000000001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-218</v>
      </c>
      <c r="AA51" s="76">
        <f>STOA!I51</f>
        <v>0</v>
      </c>
      <c r="AB51" s="76">
        <f>-STOA!O51</f>
        <v>-72.099999999999994</v>
      </c>
      <c r="AC51">
        <f t="shared" si="0"/>
        <v>10.735543209521952</v>
      </c>
      <c r="AD51">
        <f t="shared" si="1"/>
        <v>782.59468863206132</v>
      </c>
      <c r="AE51">
        <f>'IDT-1'!C51</f>
        <v>-4.399</v>
      </c>
      <c r="AF51" s="25"/>
      <c r="AG51">
        <f t="shared" si="2"/>
        <v>778.19568863206132</v>
      </c>
      <c r="AI51" s="35">
        <f>PXIL!I51</f>
        <v>0</v>
      </c>
      <c r="AJ51" s="35">
        <f>PXIL!O51</f>
        <v>0</v>
      </c>
      <c r="AK51" s="35">
        <f>RTM_IEX!I51</f>
        <v>74.98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-0.26938775510204083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47.997743936830233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625.21236459678516</v>
      </c>
      <c r="P52" s="37">
        <v>67.95</v>
      </c>
      <c r="Q52" s="37">
        <v>22.019999999999996</v>
      </c>
      <c r="R52" s="39">
        <v>25.8</v>
      </c>
      <c r="S52" s="39">
        <v>0</v>
      </c>
      <c r="T52" s="38">
        <f>SUMPRODUCT(LTA!J52:AN52,LTA!J$101:AN$101,LTA!J$104:AN$104)</f>
        <v>106.73</v>
      </c>
      <c r="U52" s="38">
        <f>SUMPRODUCT(LTA!J52:AN52,LTA!J$102:AN$102,LTA!J$104:AN$104)</f>
        <v>106.82000000000001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-182</v>
      </c>
      <c r="AA52" s="76">
        <f>STOA!I52</f>
        <v>0</v>
      </c>
      <c r="AB52" s="76">
        <f>-STOA!O52</f>
        <v>-72.099999999999994</v>
      </c>
      <c r="AC52">
        <f t="shared" si="0"/>
        <v>10.052136315056249</v>
      </c>
      <c r="AD52">
        <f t="shared" si="1"/>
        <v>767.94483446345714</v>
      </c>
      <c r="AE52">
        <f>'IDT-1'!C52</f>
        <v>0</v>
      </c>
      <c r="AF52" s="25"/>
      <c r="AG52">
        <f t="shared" si="2"/>
        <v>767.94483446345714</v>
      </c>
      <c r="AI52" s="35">
        <f>PXIL!I52</f>
        <v>0</v>
      </c>
      <c r="AJ52" s="35">
        <f>PXIL!O52</f>
        <v>0</v>
      </c>
      <c r="AK52" s="35">
        <f>RTM_IEX!I52</f>
        <v>26.92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-0.26938775510204083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47.997743936830233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624.89770945433565</v>
      </c>
      <c r="P53" s="37">
        <v>67.95</v>
      </c>
      <c r="Q53" s="37">
        <v>22.019999999999996</v>
      </c>
      <c r="R53" s="39">
        <v>25.8</v>
      </c>
      <c r="S53" s="39">
        <v>0</v>
      </c>
      <c r="T53" s="38">
        <f>SUMPRODUCT(LTA!J53:AN53,LTA!J$101:AN$101,LTA!J$104:AN$104)</f>
        <v>116.94</v>
      </c>
      <c r="U53" s="38">
        <f>SUMPRODUCT(LTA!J53:AN53,LTA!J$102:AN$102,LTA!J$104:AN$104)</f>
        <v>106.82000000000001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-187</v>
      </c>
      <c r="AA53" s="76">
        <f>STOA!I53</f>
        <v>0</v>
      </c>
      <c r="AB53" s="76">
        <f>-STOA!O53</f>
        <v>-72.099999999999994</v>
      </c>
      <c r="AC53">
        <f t="shared" si="0"/>
        <v>10.138596596358164</v>
      </c>
      <c r="AD53">
        <f t="shared" si="1"/>
        <v>768.90371903970583</v>
      </c>
      <c r="AE53">
        <f>'IDT-1'!C53</f>
        <v>0</v>
      </c>
      <c r="AF53" s="25"/>
      <c r="AG53">
        <f t="shared" si="2"/>
        <v>768.90371903970583</v>
      </c>
      <c r="AI53" s="35">
        <f>PXIL!I53</f>
        <v>0</v>
      </c>
      <c r="AJ53" s="35">
        <f>PXIL!O53</f>
        <v>0</v>
      </c>
      <c r="AK53" s="35">
        <f>RTM_IEX!I53</f>
        <v>23.07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-0.26938775510204083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47.997743936830233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626.5444940791067</v>
      </c>
      <c r="P54" s="37">
        <v>67.943008724148612</v>
      </c>
      <c r="Q54" s="37">
        <v>22.02</v>
      </c>
      <c r="R54" s="39">
        <v>25.8</v>
      </c>
      <c r="S54" s="39">
        <v>0</v>
      </c>
      <c r="T54" s="38">
        <f>SUMPRODUCT(LTA!J54:AN54,LTA!J$101:AN$101,LTA!J$104:AN$104)</f>
        <v>118.19000000000001</v>
      </c>
      <c r="U54" s="38">
        <f>SUMPRODUCT(LTA!J54:AN54,LTA!J$102:AN$102,LTA!J$104:AN$104)</f>
        <v>106.82000000000001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-202</v>
      </c>
      <c r="AA54" s="76">
        <f>STOA!I54</f>
        <v>0</v>
      </c>
      <c r="AB54" s="76">
        <f>-STOA!O54</f>
        <v>-72.099999999999994</v>
      </c>
      <c r="AC54">
        <f t="shared" si="0"/>
        <v>10.226562758718803</v>
      </c>
      <c r="AD54">
        <f t="shared" si="1"/>
        <v>749.97554622626478</v>
      </c>
      <c r="AE54">
        <f>'IDT-1'!C54</f>
        <v>0</v>
      </c>
      <c r="AF54" s="25"/>
      <c r="AG54">
        <f t="shared" si="2"/>
        <v>749.97554622626478</v>
      </c>
      <c r="AI54" s="35">
        <f>PXIL!I54</f>
        <v>0</v>
      </c>
      <c r="AJ54" s="35">
        <f>PXIL!O54</f>
        <v>0</v>
      </c>
      <c r="AK54" s="35">
        <f>RTM_IEX!I54</f>
        <v>16.34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-0.23749999999999999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47.997743936830233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634.06055737796999</v>
      </c>
      <c r="P55" s="37">
        <v>32.681931670410215</v>
      </c>
      <c r="Q55" s="37">
        <v>18.687045059288536</v>
      </c>
      <c r="R55" s="39">
        <v>25.8</v>
      </c>
      <c r="S55" s="39">
        <v>0</v>
      </c>
      <c r="T55" s="38">
        <f>SUMPRODUCT(LTA!J55:AN55,LTA!J$101:AN$101,LTA!J$104:AN$104)</f>
        <v>134.76</v>
      </c>
      <c r="U55" s="38">
        <f>SUMPRODUCT(LTA!J55:AN55,LTA!J$102:AN$102,LTA!J$104:AN$104)</f>
        <v>106.82000000000001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-216</v>
      </c>
      <c r="AA55" s="76">
        <f>STOA!I55</f>
        <v>0</v>
      </c>
      <c r="AB55" s="76">
        <f>-STOA!O55</f>
        <v>-72.099999999999994</v>
      </c>
      <c r="AC55">
        <f t="shared" si="0"/>
        <v>10.253238379057512</v>
      </c>
      <c r="AD55">
        <f t="shared" si="1"/>
        <v>725.32278966544141</v>
      </c>
      <c r="AE55">
        <f>'IDT-1'!C55</f>
        <v>0</v>
      </c>
      <c r="AF55" s="25"/>
      <c r="AG55">
        <f t="shared" si="2"/>
        <v>725.32278966544141</v>
      </c>
      <c r="AI55" s="35">
        <f>PXIL!I55</f>
        <v>0</v>
      </c>
      <c r="AJ55" s="35">
        <f>PXIL!O55</f>
        <v>0</v>
      </c>
      <c r="AK55" s="35">
        <f>RTM_IEX!I55</f>
        <v>20.190000000000001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-0.23749999999999999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47.997743936830233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634.06055737796999</v>
      </c>
      <c r="P56" s="37">
        <v>32.682073077899005</v>
      </c>
      <c r="Q56" s="37">
        <v>18.687045059288536</v>
      </c>
      <c r="R56" s="39">
        <v>25.8</v>
      </c>
      <c r="S56" s="39">
        <v>0</v>
      </c>
      <c r="T56" s="38">
        <f>SUMPRODUCT(LTA!J56:AN56,LTA!J$101:AN$101,LTA!J$104:AN$104)</f>
        <v>134.26</v>
      </c>
      <c r="U56" s="38">
        <f>SUMPRODUCT(LTA!J56:AN56,LTA!J$102:AN$102,LTA!J$104:AN$104)</f>
        <v>106.82000000000001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-246</v>
      </c>
      <c r="AA56" s="76">
        <f>STOA!I56</f>
        <v>0</v>
      </c>
      <c r="AB56" s="76">
        <f>-STOA!O56</f>
        <v>-72.099999999999994</v>
      </c>
      <c r="AC56">
        <f t="shared" si="0"/>
        <v>10.575113030514053</v>
      </c>
      <c r="AD56">
        <f t="shared" si="1"/>
        <v>706.03105642147352</v>
      </c>
      <c r="AE56">
        <f>'IDT-1'!C56</f>
        <v>0</v>
      </c>
      <c r="AF56" s="25"/>
      <c r="AG56">
        <f t="shared" si="2"/>
        <v>706.03105642147352</v>
      </c>
      <c r="AI56" s="35">
        <f>PXIL!I56</f>
        <v>0</v>
      </c>
      <c r="AJ56" s="35">
        <f>PXIL!O56</f>
        <v>0</v>
      </c>
      <c r="AK56" s="35">
        <f>RTM_IEX!I56</f>
        <v>31.72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-0.23749999999999999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47.997743936830233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631.50194676244814</v>
      </c>
      <c r="P57" s="37">
        <v>65.37</v>
      </c>
      <c r="Q57" s="37">
        <v>22.02</v>
      </c>
      <c r="R57" s="39">
        <v>25.8</v>
      </c>
      <c r="S57" s="39">
        <v>0</v>
      </c>
      <c r="T57" s="38">
        <f>SUMPRODUCT(LTA!J57:AN57,LTA!J$101:AN$101,LTA!J$104:AN$104)</f>
        <v>135.68</v>
      </c>
      <c r="U57" s="38">
        <f>SUMPRODUCT(LTA!J57:AN57,LTA!J$102:AN$102,LTA!J$104:AN$104)</f>
        <v>106.82000000000001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-251</v>
      </c>
      <c r="AA57" s="76">
        <f>STOA!I57</f>
        <v>0</v>
      </c>
      <c r="AB57" s="76">
        <f>-STOA!O57</f>
        <v>-72.099999999999994</v>
      </c>
      <c r="AC57">
        <f t="shared" si="0"/>
        <v>10.639085337655944</v>
      </c>
      <c r="AD57">
        <f t="shared" si="1"/>
        <v>704.12935536162217</v>
      </c>
      <c r="AE57">
        <f>'IDT-1'!C57</f>
        <v>0</v>
      </c>
      <c r="AF57" s="25"/>
      <c r="AG57">
        <f t="shared" si="2"/>
        <v>704.12935536162217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-0.23749999999999999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47.997743936830233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631.50194676244814</v>
      </c>
      <c r="P58" s="37">
        <v>65.37</v>
      </c>
      <c r="Q58" s="37">
        <v>22.02</v>
      </c>
      <c r="R58" s="39">
        <v>25.8</v>
      </c>
      <c r="S58" s="39">
        <v>0</v>
      </c>
      <c r="T58" s="38">
        <f>SUMPRODUCT(LTA!J58:AN58,LTA!J$101:AN$101,LTA!J$104:AN$104)</f>
        <v>134.04000000000002</v>
      </c>
      <c r="U58" s="38">
        <f>SUMPRODUCT(LTA!J58:AN58,LTA!J$102:AN$102,LTA!J$104:AN$104)</f>
        <v>106.82000000000001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-256</v>
      </c>
      <c r="AA58" s="76">
        <f>STOA!I58</f>
        <v>0</v>
      </c>
      <c r="AB58" s="76">
        <f>-STOA!O58</f>
        <v>-72.099999999999994</v>
      </c>
      <c r="AC58">
        <f t="shared" si="0"/>
        <v>10.665599929068964</v>
      </c>
      <c r="AD58">
        <f t="shared" si="1"/>
        <v>697.46284077020925</v>
      </c>
      <c r="AE58">
        <f>'IDT-1'!C58</f>
        <v>0</v>
      </c>
      <c r="AF58" s="25"/>
      <c r="AG58">
        <f t="shared" si="2"/>
        <v>697.46284077020925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-0.23749999999999999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47.997743936830233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630.57736530050295</v>
      </c>
      <c r="P59" s="37">
        <v>52.87</v>
      </c>
      <c r="Q59" s="37">
        <v>22.02</v>
      </c>
      <c r="R59" s="39">
        <v>25.8</v>
      </c>
      <c r="S59" s="39">
        <v>0</v>
      </c>
      <c r="T59" s="38">
        <f>SUMPRODUCT(LTA!J59:AN59,LTA!J$101:AN$101,LTA!J$104:AN$104)</f>
        <v>151.36000000000001</v>
      </c>
      <c r="U59" s="38">
        <f>SUMPRODUCT(LTA!J59:AN59,LTA!J$102:AN$102,LTA!J$104:AN$104)</f>
        <v>106.82000000000001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-251</v>
      </c>
      <c r="AA59" s="76">
        <f>STOA!I59</f>
        <v>0</v>
      </c>
      <c r="AB59" s="76">
        <f>-STOA!O59</f>
        <v>-72.099999999999994</v>
      </c>
      <c r="AC59">
        <f t="shared" si="0"/>
        <v>10.65667760225277</v>
      </c>
      <c r="AD59">
        <f t="shared" si="1"/>
        <v>706.36718163508033</v>
      </c>
      <c r="AE59">
        <f>'IDT-1'!C59</f>
        <v>0</v>
      </c>
      <c r="AF59" s="25"/>
      <c r="AG59">
        <f t="shared" si="2"/>
        <v>706.36718163508033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-0.23749999999999999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47.997743936830233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630.57736530050295</v>
      </c>
      <c r="P60" s="37">
        <v>38.45000000000001</v>
      </c>
      <c r="Q60" s="37">
        <v>22.02</v>
      </c>
      <c r="R60" s="39">
        <v>25.8</v>
      </c>
      <c r="S60" s="39">
        <v>0</v>
      </c>
      <c r="T60" s="38">
        <f>SUMPRODUCT(LTA!J60:AN60,LTA!J$101:AN$101,LTA!J$104:AN$104)</f>
        <v>147.44999999999999</v>
      </c>
      <c r="U60" s="38">
        <f>SUMPRODUCT(LTA!J60:AN60,LTA!J$102:AN$102,LTA!J$104:AN$104)</f>
        <v>106.82000000000001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-241</v>
      </c>
      <c r="AA60" s="76">
        <f>STOA!I60</f>
        <v>0</v>
      </c>
      <c r="AB60" s="76">
        <f>-STOA!O60</f>
        <v>-72.099999999999994</v>
      </c>
      <c r="AC60">
        <f t="shared" si="0"/>
        <v>10.435090419426729</v>
      </c>
      <c r="AD60">
        <f t="shared" si="1"/>
        <v>698.25876881790634</v>
      </c>
      <c r="AE60">
        <f>'IDT-1'!C60</f>
        <v>0</v>
      </c>
      <c r="AF60" s="25"/>
      <c r="AG60">
        <f t="shared" si="2"/>
        <v>698.25876881790634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-0.23749999999999999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47.997743936830233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632.19289216705442</v>
      </c>
      <c r="P61" s="37">
        <v>67.943008724148612</v>
      </c>
      <c r="Q61" s="37">
        <v>22.02</v>
      </c>
      <c r="R61" s="39">
        <v>25.8</v>
      </c>
      <c r="S61" s="39">
        <v>0</v>
      </c>
      <c r="T61" s="38">
        <f>SUMPRODUCT(LTA!J61:AN61,LTA!J$101:AN$101,LTA!J$104:AN$104)</f>
        <v>136.53</v>
      </c>
      <c r="U61" s="38">
        <f>SUMPRODUCT(LTA!J61:AN61,LTA!J$102:AN$102,LTA!J$104:AN$104)</f>
        <v>109.48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-231</v>
      </c>
      <c r="AA61" s="76">
        <f>STOA!I61</f>
        <v>0</v>
      </c>
      <c r="AB61" s="76">
        <f>-STOA!O61</f>
        <v>-72.099999999999994</v>
      </c>
      <c r="AC61">
        <f t="shared" si="0"/>
        <v>10.739090089555857</v>
      </c>
      <c r="AD61">
        <f t="shared" si="1"/>
        <v>704.80330473847721</v>
      </c>
      <c r="AE61">
        <f>'IDT-1'!C61</f>
        <v>0</v>
      </c>
      <c r="AF61" s="25"/>
      <c r="AG61">
        <f t="shared" si="2"/>
        <v>704.80330473847721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-26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-0.23749999999999999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47.997743936830233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634.79289216705433</v>
      </c>
      <c r="P62" s="37">
        <v>67.946269353244759</v>
      </c>
      <c r="Q62" s="37">
        <v>22.02</v>
      </c>
      <c r="R62" s="39">
        <v>25.8</v>
      </c>
      <c r="S62" s="39">
        <v>0</v>
      </c>
      <c r="T62" s="38">
        <f>SUMPRODUCT(LTA!J62:AN62,LTA!J$101:AN$101,LTA!J$104:AN$104)</f>
        <v>134.26999999999998</v>
      </c>
      <c r="U62" s="38">
        <f>SUMPRODUCT(LTA!J62:AN62,LTA!J$102:AN$102,LTA!J$104:AN$104)</f>
        <v>109.48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-226</v>
      </c>
      <c r="AA62" s="76">
        <f>STOA!I62</f>
        <v>0</v>
      </c>
      <c r="AB62" s="76">
        <f>-STOA!O62</f>
        <v>-72.099999999999994</v>
      </c>
      <c r="AC62">
        <f t="shared" si="0"/>
        <v>10.781074113875826</v>
      </c>
      <c r="AD62">
        <f t="shared" si="1"/>
        <v>700.10458134325347</v>
      </c>
      <c r="AE62">
        <f>'IDT-1'!C62</f>
        <v>0</v>
      </c>
      <c r="AF62" s="25"/>
      <c r="AG62">
        <f t="shared" si="2"/>
        <v>700.10458134325347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-36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-0.23749999999999999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47.997743936830233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632.32172342785657</v>
      </c>
      <c r="P63" s="37">
        <v>67.949999999999989</v>
      </c>
      <c r="Q63" s="37">
        <v>22.019999999999996</v>
      </c>
      <c r="R63" s="39">
        <v>25.8</v>
      </c>
      <c r="S63" s="39">
        <v>0</v>
      </c>
      <c r="T63" s="38">
        <f>SUMPRODUCT(LTA!J63:AN63,LTA!J$101:AN$101,LTA!J$104:AN$104)</f>
        <v>134.57</v>
      </c>
      <c r="U63" s="38">
        <f>SUMPRODUCT(LTA!J63:AN63,LTA!J$102:AN$102,LTA!J$104:AN$104)</f>
        <v>109.65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-232</v>
      </c>
      <c r="AA63" s="76">
        <f>STOA!I63</f>
        <v>0</v>
      </c>
      <c r="AB63" s="76">
        <f>-STOA!O63</f>
        <v>-72.099999999999994</v>
      </c>
      <c r="AC63">
        <f t="shared" si="0"/>
        <v>10.804800688167797</v>
      </c>
      <c r="AD63">
        <f t="shared" si="1"/>
        <v>693.08341667651894</v>
      </c>
      <c r="AE63">
        <f>'IDT-1'!C63</f>
        <v>0</v>
      </c>
      <c r="AF63" s="25"/>
      <c r="AG63">
        <f t="shared" si="2"/>
        <v>693.08341667651894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-0.23749999999999999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47.997743936830233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632.31493839298014</v>
      </c>
      <c r="P64" s="37">
        <v>67.95</v>
      </c>
      <c r="Q64" s="37">
        <v>22.02</v>
      </c>
      <c r="R64" s="39">
        <v>25.8</v>
      </c>
      <c r="S64" s="39">
        <v>0</v>
      </c>
      <c r="T64" s="38">
        <f>SUMPRODUCT(LTA!J64:AN64,LTA!J$101:AN$101,LTA!J$104:AN$104)</f>
        <v>128.38999999999999</v>
      </c>
      <c r="U64" s="38">
        <f>SUMPRODUCT(LTA!J64:AN64,LTA!J$102:AN$102,LTA!J$104:AN$104)</f>
        <v>109.65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-277</v>
      </c>
      <c r="AA64" s="76">
        <f>STOA!I64</f>
        <v>0</v>
      </c>
      <c r="AB64" s="76">
        <f>-STOA!O64</f>
        <v>-72.099999999999994</v>
      </c>
      <c r="AC64">
        <f t="shared" si="0"/>
        <v>10.835156947721805</v>
      </c>
      <c r="AD64">
        <f t="shared" si="1"/>
        <v>676.86627538208847</v>
      </c>
      <c r="AE64">
        <f>'IDT-1'!C64</f>
        <v>0</v>
      </c>
      <c r="AF64" s="25"/>
      <c r="AG64">
        <f t="shared" si="2"/>
        <v>676.86627538208847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-0.23749999999999999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47.997743936830233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634.62138002713198</v>
      </c>
      <c r="P65" s="37">
        <v>67.943057192998239</v>
      </c>
      <c r="Q65" s="37">
        <v>22.02</v>
      </c>
      <c r="R65" s="39">
        <v>25.8</v>
      </c>
      <c r="S65" s="39">
        <v>0</v>
      </c>
      <c r="T65" s="38">
        <f>SUMPRODUCT(LTA!J65:AN65,LTA!J$101:AN$101,LTA!J$104:AN$104)</f>
        <v>126.61</v>
      </c>
      <c r="U65" s="38">
        <f>SUMPRODUCT(LTA!J65:AN65,LTA!J$102:AN$102,LTA!J$104:AN$104)</f>
        <v>109.65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-267</v>
      </c>
      <c r="AA65" s="76">
        <f>STOA!I65</f>
        <v>0</v>
      </c>
      <c r="AB65" s="76">
        <f>-STOA!O65</f>
        <v>-72.099999999999994</v>
      </c>
      <c r="AC65">
        <f t="shared" si="0"/>
        <v>10.760595855747534</v>
      </c>
      <c r="AD65">
        <f t="shared" si="1"/>
        <v>687.46033530121281</v>
      </c>
      <c r="AE65">
        <f>'IDT-1'!C65</f>
        <v>0</v>
      </c>
      <c r="AF65" s="25"/>
      <c r="AG65">
        <f t="shared" si="2"/>
        <v>687.46033530121281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-0.23749999999999999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47.997743936830233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634.62138002713198</v>
      </c>
      <c r="P66" s="37">
        <v>67.95</v>
      </c>
      <c r="Q66" s="37">
        <v>22.02</v>
      </c>
      <c r="R66" s="39">
        <v>25.8</v>
      </c>
      <c r="S66" s="39">
        <v>0</v>
      </c>
      <c r="T66" s="38">
        <f>SUMPRODUCT(LTA!J66:AN66,LTA!J$101:AN$101,LTA!J$104:AN$104)</f>
        <v>119.62</v>
      </c>
      <c r="U66" s="38">
        <f>SUMPRODUCT(LTA!J66:AN66,LTA!J$102:AN$102,LTA!J$104:AN$104)</f>
        <v>110.32000000000001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-262</v>
      </c>
      <c r="AA66" s="76">
        <f>STOA!I66</f>
        <v>0</v>
      </c>
      <c r="AB66" s="76">
        <f>-STOA!O66</f>
        <v>-72.099999999999994</v>
      </c>
      <c r="AC66">
        <f t="shared" si="0"/>
        <v>10.750660601055168</v>
      </c>
      <c r="AD66">
        <f t="shared" si="1"/>
        <v>676.15721336290687</v>
      </c>
      <c r="AE66">
        <f>'IDT-1'!C66</f>
        <v>0</v>
      </c>
      <c r="AF66" s="25"/>
      <c r="AG66">
        <f t="shared" si="2"/>
        <v>676.15721336290687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-0.23749999999999999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47.997743936830233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640.00320843065072</v>
      </c>
      <c r="P67" s="37">
        <v>67.95</v>
      </c>
      <c r="Q67" s="37">
        <v>22.019999999999996</v>
      </c>
      <c r="R67" s="39">
        <v>25.8</v>
      </c>
      <c r="S67" s="39">
        <v>0</v>
      </c>
      <c r="T67" s="38">
        <f>SUMPRODUCT(LTA!J67:AN67,LTA!J$101:AN$101,LTA!J$104:AN$104)</f>
        <v>112.61</v>
      </c>
      <c r="U67" s="38">
        <f>SUMPRODUCT(LTA!J67:AN67,LTA!J$102:AN$102,LTA!J$104:AN$104)</f>
        <v>112.48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-247</v>
      </c>
      <c r="AA67" s="76">
        <f>STOA!I67</f>
        <v>0</v>
      </c>
      <c r="AB67" s="76">
        <f>-STOA!O67</f>
        <v>-72.099999999999994</v>
      </c>
      <c r="AC67">
        <f t="shared" si="0"/>
        <v>10.652611724928756</v>
      </c>
      <c r="AD67">
        <f t="shared" si="1"/>
        <v>689.78709064255213</v>
      </c>
      <c r="AE67">
        <f>'IDT-1'!C67</f>
        <v>0</v>
      </c>
      <c r="AF67" s="25"/>
      <c r="AG67">
        <f t="shared" si="2"/>
        <v>689.78709064255213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-0.23749999999999999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47.997743936830233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635.79934631885067</v>
      </c>
      <c r="P68" s="37">
        <v>32.681453348750331</v>
      </c>
      <c r="Q68" s="37">
        <v>10.73</v>
      </c>
      <c r="R68" s="39">
        <v>25.8</v>
      </c>
      <c r="S68" s="39">
        <v>0</v>
      </c>
      <c r="T68" s="38">
        <f>SUMPRODUCT(LTA!J68:AN68,LTA!J$101:AN$101,LTA!J$104:AN$104)</f>
        <v>104.02</v>
      </c>
      <c r="U68" s="38">
        <f>SUMPRODUCT(LTA!J68:AN68,LTA!J$102:AN$102,LTA!J$104:AN$104)</f>
        <v>112.65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-152</v>
      </c>
      <c r="AA68" s="76">
        <f>STOA!I68</f>
        <v>0</v>
      </c>
      <c r="AB68" s="76">
        <f>-STOA!O68</f>
        <v>-72.099999999999994</v>
      </c>
      <c r="AC68">
        <f t="shared" ref="AC68:AC98" si="3">SUMIF(B68:AB68,"&gt;0")*$AC$2-SUMIF(B68:AB68,"&lt;0")*($AC$2/(1-$AC$2))+SUMIF(AI68:AR68,"&gt;0")*$AC$2-SUMIF(AI68:AR68,"&lt;0")*($AC$2/(1-$AC$2))</f>
        <v>9.7350324761859195</v>
      </c>
      <c r="AD68">
        <f t="shared" ref="AD68:AD98" si="4">SUM(B68:AB68,AI68:AV68)-AC68</f>
        <v>689.52226112824519</v>
      </c>
      <c r="AE68">
        <f>'IDT-1'!C68</f>
        <v>0</v>
      </c>
      <c r="AF68" s="25"/>
      <c r="AG68">
        <f t="shared" ref="AG68:AG98" si="5">SUM(AD68:AF68)</f>
        <v>689.52226112824519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-49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2.4496499999999997</v>
      </c>
      <c r="E69">
        <f>GT_NG!Q69</f>
        <v>-0.23749999999999999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47.997743936830233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654.04336647554226</v>
      </c>
      <c r="P69" s="37">
        <v>32.681453348750331</v>
      </c>
      <c r="Q69" s="37">
        <v>10.73</v>
      </c>
      <c r="R69" s="39">
        <v>25.8</v>
      </c>
      <c r="S69" s="39">
        <v>0</v>
      </c>
      <c r="T69" s="38">
        <f>SUMPRODUCT(LTA!J69:AN69,LTA!J$101:AN$101,LTA!J$104:AN$104)</f>
        <v>102.43</v>
      </c>
      <c r="U69" s="38">
        <f>SUMPRODUCT(LTA!J69:AN69,LTA!J$102:AN$102,LTA!J$104:AN$104)</f>
        <v>112.82000000000001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-139</v>
      </c>
      <c r="AA69" s="76">
        <f>STOA!I69</f>
        <v>0</v>
      </c>
      <c r="AB69" s="76">
        <f>-STOA!O69</f>
        <v>-72.099999999999994</v>
      </c>
      <c r="AC69">
        <f t="shared" si="3"/>
        <v>10.004124082494993</v>
      </c>
      <c r="AD69">
        <f t="shared" si="4"/>
        <v>687.61058967862789</v>
      </c>
      <c r="AE69">
        <f>'IDT-1'!C69</f>
        <v>0</v>
      </c>
      <c r="AF69" s="25"/>
      <c r="AG69">
        <f t="shared" si="5"/>
        <v>687.61058967862789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-80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2.4496499999999997</v>
      </c>
      <c r="E70">
        <f>GT_NG!Q70</f>
        <v>-0.23749999999999999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47.997743936830233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665.34368725357967</v>
      </c>
      <c r="P70" s="37">
        <v>32.681453348750331</v>
      </c>
      <c r="Q70" s="37">
        <v>10.73</v>
      </c>
      <c r="R70" s="39">
        <v>25.8</v>
      </c>
      <c r="S70" s="39">
        <v>0</v>
      </c>
      <c r="T70" s="38">
        <f>SUMPRODUCT(LTA!J70:AN70,LTA!J$101:AN$101,LTA!J$104:AN$104)</f>
        <v>92.72</v>
      </c>
      <c r="U70" s="38">
        <f>SUMPRODUCT(LTA!J70:AN70,LTA!J$102:AN$102,LTA!J$104:AN$104)</f>
        <v>112.98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-175</v>
      </c>
      <c r="AA70" s="76">
        <f>STOA!I70</f>
        <v>0</v>
      </c>
      <c r="AB70" s="76">
        <f>-STOA!O70</f>
        <v>-72.099999999999994</v>
      </c>
      <c r="AC70">
        <f t="shared" si="3"/>
        <v>9.9627473565854547</v>
      </c>
      <c r="AD70">
        <f t="shared" si="4"/>
        <v>696.4022871825747</v>
      </c>
      <c r="AE70">
        <f>'IDT-1'!C70</f>
        <v>0</v>
      </c>
      <c r="AF70" s="25"/>
      <c r="AG70">
        <f t="shared" si="5"/>
        <v>696.4022871825747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-37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2.4496499999999997</v>
      </c>
      <c r="E71">
        <f>GT_NG!Q71</f>
        <v>-0.23749999999999999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47.997743936830233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676.70554651653799</v>
      </c>
      <c r="P71" s="37">
        <v>32.681453348750331</v>
      </c>
      <c r="Q71" s="37">
        <v>10.73</v>
      </c>
      <c r="R71" s="39">
        <v>25.8</v>
      </c>
      <c r="S71" s="39">
        <v>0</v>
      </c>
      <c r="T71" s="38">
        <f>SUMPRODUCT(LTA!J71:AN71,LTA!J$101:AN$101,LTA!J$104:AN$104)</f>
        <v>78.990000000000009</v>
      </c>
      <c r="U71" s="38">
        <f>SUMPRODUCT(LTA!J71:AN71,LTA!J$102:AN$102,LTA!J$104:AN$104)</f>
        <v>112.82000000000001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-155</v>
      </c>
      <c r="AA71" s="76">
        <f>STOA!I71</f>
        <v>0</v>
      </c>
      <c r="AB71" s="76">
        <f>-STOA!O71</f>
        <v>-72.099999999999994</v>
      </c>
      <c r="AC71">
        <f t="shared" si="3"/>
        <v>9.8644146760104867</v>
      </c>
      <c r="AD71">
        <f t="shared" si="4"/>
        <v>703.97247912610806</v>
      </c>
      <c r="AE71">
        <f>'IDT-1'!C71</f>
        <v>0</v>
      </c>
      <c r="AF71" s="25"/>
      <c r="AG71">
        <f t="shared" si="5"/>
        <v>703.97247912610806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-47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2.4496499999999997</v>
      </c>
      <c r="E72">
        <f>GT_NG!Q72</f>
        <v>-0.23749999999999999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47.997743936830233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693.82657502835127</v>
      </c>
      <c r="P72" s="37">
        <v>32.681453348750331</v>
      </c>
      <c r="Q72" s="37">
        <v>10.73</v>
      </c>
      <c r="R72" s="39">
        <v>18.12</v>
      </c>
      <c r="S72" s="39">
        <v>0</v>
      </c>
      <c r="T72" s="38">
        <f>SUMPRODUCT(LTA!J72:AN72,LTA!J$101:AN$101,LTA!J$104:AN$104)</f>
        <v>66.33</v>
      </c>
      <c r="U72" s="38">
        <f>SUMPRODUCT(LTA!J72:AN72,LTA!J$102:AN$102,LTA!J$104:AN$104)</f>
        <v>112.65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-89</v>
      </c>
      <c r="AA72" s="76">
        <f>STOA!I72</f>
        <v>0</v>
      </c>
      <c r="AB72" s="76">
        <f>-STOA!O72</f>
        <v>-72.099999999999994</v>
      </c>
      <c r="AC72">
        <f t="shared" si="3"/>
        <v>9.7121996058809597</v>
      </c>
      <c r="AD72">
        <f t="shared" si="4"/>
        <v>716.73572270805084</v>
      </c>
      <c r="AE72">
        <f>'IDT-1'!C72</f>
        <v>0</v>
      </c>
      <c r="AF72" s="25"/>
      <c r="AG72">
        <f t="shared" si="5"/>
        <v>716.73572270805084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-97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2.4496499999999997</v>
      </c>
      <c r="E73">
        <f>GT_NG!Q73</f>
        <v>-0.23749999999999999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47.997743936830233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705.15678500379454</v>
      </c>
      <c r="P73" s="37">
        <v>67.95</v>
      </c>
      <c r="Q73" s="37">
        <v>22.019999999999996</v>
      </c>
      <c r="R73" s="39">
        <v>9.1600000000000019</v>
      </c>
      <c r="S73" s="39">
        <v>0</v>
      </c>
      <c r="T73" s="38">
        <f>SUMPRODUCT(LTA!J73:AN73,LTA!J$101:AN$101,LTA!J$104:AN$104)</f>
        <v>58.37</v>
      </c>
      <c r="U73" s="38">
        <f>SUMPRODUCT(LTA!J73:AN73,LTA!J$102:AN$102,LTA!J$104:AN$104)</f>
        <v>113.15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-135</v>
      </c>
      <c r="AA73" s="76">
        <f>STOA!I73</f>
        <v>0</v>
      </c>
      <c r="AB73" s="76">
        <f>-STOA!O73</f>
        <v>-72.099999999999994</v>
      </c>
      <c r="AC73">
        <f t="shared" si="3"/>
        <v>10.310802047460317</v>
      </c>
      <c r="AD73">
        <f t="shared" si="4"/>
        <v>722.60587689316446</v>
      </c>
      <c r="AE73">
        <f>'IDT-1'!C73</f>
        <v>0</v>
      </c>
      <c r="AF73" s="25"/>
      <c r="AG73">
        <f t="shared" si="5"/>
        <v>722.60587689316446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-86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2.4496499999999997</v>
      </c>
      <c r="E74">
        <f>GT_NG!Q74</f>
        <v>-0.23749999999999999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47.997889646076061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753.91678500379453</v>
      </c>
      <c r="P74" s="37">
        <v>67.95</v>
      </c>
      <c r="Q74" s="37">
        <v>22.019999999999996</v>
      </c>
      <c r="R74" s="39">
        <v>3.2199999999999998</v>
      </c>
      <c r="S74" s="39">
        <v>0</v>
      </c>
      <c r="T74" s="38">
        <f>SUMPRODUCT(LTA!J74:AN74,LTA!J$101:AN$101,LTA!J$104:AN$104)</f>
        <v>51.42</v>
      </c>
      <c r="U74" s="38">
        <f>SUMPRODUCT(LTA!J74:AN74,LTA!J$102:AN$102,LTA!J$104:AN$104)</f>
        <v>112.98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-200</v>
      </c>
      <c r="AA74" s="76">
        <f>STOA!I74</f>
        <v>0</v>
      </c>
      <c r="AB74" s="76">
        <f>-STOA!O74</f>
        <v>-72.099999999999994</v>
      </c>
      <c r="AC74">
        <f t="shared" si="3"/>
        <v>10.777934822774936</v>
      </c>
      <c r="AD74">
        <f t="shared" si="4"/>
        <v>733.83888982709573</v>
      </c>
      <c r="AE74">
        <f>'IDT-1'!C74</f>
        <v>0</v>
      </c>
      <c r="AF74" s="25"/>
      <c r="AG74">
        <f t="shared" si="5"/>
        <v>733.83888982709573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-45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2.4496499999999997</v>
      </c>
      <c r="E75">
        <f>GT_NG!Q75</f>
        <v>-0.16249999999999998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47.997889646076061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807.892815852078</v>
      </c>
      <c r="P75" s="37">
        <v>67.95</v>
      </c>
      <c r="Q75" s="37">
        <v>22.019999999999996</v>
      </c>
      <c r="R75" s="39">
        <v>0</v>
      </c>
      <c r="S75" s="39">
        <v>0</v>
      </c>
      <c r="T75" s="38">
        <f>SUMPRODUCT(LTA!J75:AN75,LTA!J$101:AN$101,LTA!J$104:AN$104)</f>
        <v>41.64</v>
      </c>
      <c r="U75" s="38">
        <f>SUMPRODUCT(LTA!J75:AN75,LTA!J$102:AN$102,LTA!J$104:AN$104)</f>
        <v>112.65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-264.36</v>
      </c>
      <c r="AC75">
        <f t="shared" si="3"/>
        <v>11.182902708382478</v>
      </c>
      <c r="AD75">
        <f t="shared" si="4"/>
        <v>762.89495278977154</v>
      </c>
      <c r="AE75">
        <f>'IDT-1'!C75</f>
        <v>0</v>
      </c>
      <c r="AF75" s="25"/>
      <c r="AG75">
        <f t="shared" si="5"/>
        <v>762.89495278977154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-64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2.4496499999999997</v>
      </c>
      <c r="E76">
        <f>GT_NG!Q76</f>
        <v>-0.16249999999999998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57.597570132883362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808.00024311449897</v>
      </c>
      <c r="P76" s="37">
        <v>67.95</v>
      </c>
      <c r="Q76" s="37">
        <v>22.019999999999996</v>
      </c>
      <c r="R76" s="39">
        <v>0</v>
      </c>
      <c r="S76" s="39">
        <v>0</v>
      </c>
      <c r="T76" s="38">
        <f>SUMPRODUCT(LTA!J76:AN76,LTA!J$101:AN$101,LTA!J$104:AN$104)</f>
        <v>40.93</v>
      </c>
      <c r="U76" s="38">
        <f>SUMPRODUCT(LTA!J76:AN76,LTA!J$102:AN$102,LTA!J$104:AN$104)</f>
        <v>112.48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-264.36</v>
      </c>
      <c r="AC76">
        <f t="shared" si="3"/>
        <v>11.228170193978645</v>
      </c>
      <c r="AD76">
        <f t="shared" si="4"/>
        <v>774.67679305340357</v>
      </c>
      <c r="AE76">
        <f>'IDT-1'!C76</f>
        <v>0</v>
      </c>
      <c r="AF76" s="25"/>
      <c r="AG76">
        <f t="shared" si="5"/>
        <v>774.67679305340357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-61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2.4496499999999997</v>
      </c>
      <c r="E77">
        <f>GT_NG!Q77</f>
        <v>-0.16249999999999998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57.597570132883362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808.00024311449897</v>
      </c>
      <c r="P77" s="37">
        <v>67.95</v>
      </c>
      <c r="Q77" s="37">
        <v>22.019999999999996</v>
      </c>
      <c r="R77" s="39">
        <v>0</v>
      </c>
      <c r="S77" s="39">
        <v>0</v>
      </c>
      <c r="T77" s="38">
        <f>SUMPRODUCT(LTA!J77:AN77,LTA!J$101:AN$101,LTA!J$104:AN$104)</f>
        <v>38.519999999999996</v>
      </c>
      <c r="U77" s="38">
        <f>SUMPRODUCT(LTA!J77:AN77,LTA!J$102:AN$102,LTA!J$104:AN$104)</f>
        <v>112.15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5.71</v>
      </c>
      <c r="Z77" s="35">
        <f>IEX!O77</f>
        <v>0</v>
      </c>
      <c r="AA77" s="76">
        <f>STOA!I77</f>
        <v>0</v>
      </c>
      <c r="AB77" s="76">
        <f>-STOA!O77</f>
        <v>-312.41999999999996</v>
      </c>
      <c r="AC77">
        <f t="shared" si="3"/>
        <v>11.253467963379974</v>
      </c>
      <c r="AD77">
        <f t="shared" si="4"/>
        <v>789.82149528400248</v>
      </c>
      <c r="AE77">
        <f>'IDT-1'!C77</f>
        <v>0</v>
      </c>
      <c r="AF77" s="25"/>
      <c r="AG77">
        <f t="shared" si="5"/>
        <v>789.82149528400248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-7</v>
      </c>
      <c r="AM77" s="35">
        <f>RTM_PXI!I77</f>
        <v>0</v>
      </c>
      <c r="AN77" s="35">
        <f>RTM_PXI!O77</f>
        <v>0</v>
      </c>
      <c r="AO77" s="148">
        <f>GDAM_IEX!I77</f>
        <v>6.26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2.4496499999999997</v>
      </c>
      <c r="E78">
        <f>GT_NG!Q78</f>
        <v>-0.16249999999999998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57.597570132883362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802.36139622959922</v>
      </c>
      <c r="P78" s="37">
        <v>67.95</v>
      </c>
      <c r="Q78" s="37">
        <v>22.019999999999996</v>
      </c>
      <c r="R78" s="39">
        <v>0</v>
      </c>
      <c r="S78" s="39">
        <v>0</v>
      </c>
      <c r="T78" s="38">
        <f>SUMPRODUCT(LTA!J78:AN78,LTA!J$101:AN$101,LTA!J$104:AN$104)</f>
        <v>39.33</v>
      </c>
      <c r="U78" s="38">
        <f>SUMPRODUCT(LTA!J78:AN78,LTA!J$102:AN$102,LTA!J$104:AN$104)</f>
        <v>112.15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4.9800000000000004</v>
      </c>
      <c r="Z78" s="35">
        <f>IEX!O78</f>
        <v>0</v>
      </c>
      <c r="AA78" s="76">
        <f>STOA!I78</f>
        <v>0</v>
      </c>
      <c r="AB78" s="76">
        <f>-STOA!O78</f>
        <v>-312.41999999999996</v>
      </c>
      <c r="AC78">
        <f t="shared" si="3"/>
        <v>11.207456957677758</v>
      </c>
      <c r="AD78">
        <f t="shared" si="4"/>
        <v>783.96865940480484</v>
      </c>
      <c r="AE78">
        <f>'IDT-1'!C78</f>
        <v>0</v>
      </c>
      <c r="AF78" s="25"/>
      <c r="AG78">
        <f t="shared" si="5"/>
        <v>783.96865940480484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-7</v>
      </c>
      <c r="AM78" s="35">
        <f>RTM_PXI!I78</f>
        <v>0</v>
      </c>
      <c r="AN78" s="35">
        <f>RTM_PXI!O78</f>
        <v>0</v>
      </c>
      <c r="AO78" s="148">
        <f>GDAM_IEX!I78</f>
        <v>5.92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2.4496499999999997</v>
      </c>
      <c r="E79">
        <f>GT_NG!Q79</f>
        <v>-0.16249999999999998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57.597570132883362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795.13065187769803</v>
      </c>
      <c r="P79" s="37">
        <v>67.95</v>
      </c>
      <c r="Q79" s="37">
        <v>22.019999999999996</v>
      </c>
      <c r="R79" s="39">
        <v>0</v>
      </c>
      <c r="S79" s="39">
        <v>0</v>
      </c>
      <c r="T79" s="38">
        <f>SUMPRODUCT(LTA!J79:AN79,LTA!J$101:AN$101,LTA!J$104:AN$104)</f>
        <v>43.33</v>
      </c>
      <c r="U79" s="38">
        <f>SUMPRODUCT(LTA!J79:AN79,LTA!J$102:AN$102,LTA!J$104:AN$104)</f>
        <v>115.15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16.25</v>
      </c>
      <c r="Z79" s="35">
        <f>IEX!O79</f>
        <v>0</v>
      </c>
      <c r="AA79" s="76">
        <f>STOA!I79</f>
        <v>0</v>
      </c>
      <c r="AB79" s="76">
        <f>-STOA!O79</f>
        <v>-312.41999999999996</v>
      </c>
      <c r="AC79">
        <f t="shared" si="3"/>
        <v>11.712290609906685</v>
      </c>
      <c r="AD79">
        <f t="shared" si="4"/>
        <v>775.90308140067486</v>
      </c>
      <c r="AE79">
        <f>'IDT-1'!C79</f>
        <v>0</v>
      </c>
      <c r="AF79" s="25"/>
      <c r="AG79">
        <f t="shared" si="5"/>
        <v>775.90308140067486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-43</v>
      </c>
      <c r="AM79" s="35">
        <f>RTM_PXI!I79</f>
        <v>0</v>
      </c>
      <c r="AN79" s="35">
        <f>RTM_PXI!O79</f>
        <v>0</v>
      </c>
      <c r="AO79" s="148">
        <f>GDAM_IEX!I79</f>
        <v>23.32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2.4496499999999997</v>
      </c>
      <c r="E80">
        <f>GT_NG!Q80</f>
        <v>-0.16249999999999998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57.597570132883362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780.45028805650941</v>
      </c>
      <c r="P80" s="37">
        <v>67.95</v>
      </c>
      <c r="Q80" s="37">
        <v>22.019999999999996</v>
      </c>
      <c r="R80" s="39">
        <v>0</v>
      </c>
      <c r="S80" s="39">
        <v>0</v>
      </c>
      <c r="T80" s="38">
        <f>SUMPRODUCT(LTA!J80:AN80,LTA!J$101:AN$101,LTA!J$104:AN$104)</f>
        <v>44</v>
      </c>
      <c r="U80" s="38">
        <f>SUMPRODUCT(LTA!J80:AN80,LTA!J$102:AN$102,LTA!J$104:AN$104)</f>
        <v>115.32000000000001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3.68</v>
      </c>
      <c r="Z80" s="35">
        <f>IEX!O80</f>
        <v>0</v>
      </c>
      <c r="AA80" s="76">
        <f>STOA!I80</f>
        <v>0</v>
      </c>
      <c r="AB80" s="76">
        <f>-STOA!O80</f>
        <v>-312.41999999999996</v>
      </c>
      <c r="AC80">
        <f t="shared" si="3"/>
        <v>11.149706223623284</v>
      </c>
      <c r="AD80">
        <f t="shared" si="4"/>
        <v>764.57530196576954</v>
      </c>
      <c r="AE80">
        <f>'IDT-1'!C80</f>
        <v>0</v>
      </c>
      <c r="AF80" s="25"/>
      <c r="AG80">
        <f t="shared" si="5"/>
        <v>764.57530196576954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-13</v>
      </c>
      <c r="AM80" s="35">
        <f>RTM_PXI!I80</f>
        <v>0</v>
      </c>
      <c r="AN80" s="35">
        <f>RTM_PXI!O80</f>
        <v>0</v>
      </c>
      <c r="AO80" s="148">
        <f>GDAM_IEX!I80</f>
        <v>7.84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2.4496499999999997</v>
      </c>
      <c r="E81">
        <f>GT_NG!Q81</f>
        <v>-0.16249999999999998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57.597570132883362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772.4725704835007</v>
      </c>
      <c r="P81" s="37">
        <v>67.95</v>
      </c>
      <c r="Q81" s="37">
        <v>22.019999999999996</v>
      </c>
      <c r="R81" s="39">
        <v>0</v>
      </c>
      <c r="S81" s="39">
        <v>0</v>
      </c>
      <c r="T81" s="38">
        <f>SUMPRODUCT(LTA!J81:AN81,LTA!J$101:AN$101,LTA!J$104:AN$104)</f>
        <v>38.33</v>
      </c>
      <c r="U81" s="38">
        <f>SUMPRODUCT(LTA!J81:AN81,LTA!J$102:AN$102,LTA!J$104:AN$104)</f>
        <v>115.48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-312.41999999999996</v>
      </c>
      <c r="AC81">
        <f t="shared" si="3"/>
        <v>10.993952617966837</v>
      </c>
      <c r="AD81">
        <f t="shared" si="4"/>
        <v>734.72333799841726</v>
      </c>
      <c r="AE81">
        <f>'IDT-1'!C81</f>
        <v>0</v>
      </c>
      <c r="AF81" s="25"/>
      <c r="AG81">
        <f t="shared" si="5"/>
        <v>734.72333799841726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-18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2.4496499999999997</v>
      </c>
      <c r="E82">
        <f>GT_NG!Q82</f>
        <v>-0.16249999999999998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57.597570132883362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763.49128701944642</v>
      </c>
      <c r="P82" s="37">
        <v>67.95</v>
      </c>
      <c r="Q82" s="37">
        <v>22.019999999999996</v>
      </c>
      <c r="R82" s="39">
        <v>0</v>
      </c>
      <c r="S82" s="39">
        <v>0</v>
      </c>
      <c r="T82" s="38">
        <f>SUMPRODUCT(LTA!J82:AN82,LTA!J$101:AN$101,LTA!J$104:AN$104)</f>
        <v>38.33</v>
      </c>
      <c r="U82" s="38">
        <f>SUMPRODUCT(LTA!J82:AN82,LTA!J$102:AN$102,LTA!J$104:AN$104)</f>
        <v>115.98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-312.41999999999996</v>
      </c>
      <c r="AC82">
        <f t="shared" si="3"/>
        <v>11.037857062903674</v>
      </c>
      <c r="AD82">
        <f t="shared" si="4"/>
        <v>712.19815008942612</v>
      </c>
      <c r="AE82">
        <f>'IDT-1'!C82</f>
        <v>0</v>
      </c>
      <c r="AF82" s="25"/>
      <c r="AG82">
        <f t="shared" si="5"/>
        <v>712.19815008942612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2.4496499999999997</v>
      </c>
      <c r="E83">
        <f>GT_NG!Q83</f>
        <v>-0.16249999999999998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47.997889646076061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736.56440899763379</v>
      </c>
      <c r="P83" s="37">
        <v>67.95</v>
      </c>
      <c r="Q83" s="37">
        <v>22.019999999999996</v>
      </c>
      <c r="R83" s="39">
        <v>0</v>
      </c>
      <c r="S83" s="39">
        <v>0</v>
      </c>
      <c r="T83" s="38">
        <f>SUMPRODUCT(LTA!J83:AN83,LTA!J$101:AN$101,LTA!J$104:AN$104)</f>
        <v>38.33</v>
      </c>
      <c r="U83" s="38">
        <f>SUMPRODUCT(LTA!J83:AN83,LTA!J$102:AN$102,LTA!J$104:AN$104)</f>
        <v>116.15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-264.36</v>
      </c>
      <c r="AC83">
        <f t="shared" si="3"/>
        <v>10.65946840804823</v>
      </c>
      <c r="AD83">
        <f t="shared" si="4"/>
        <v>688.27998023566158</v>
      </c>
      <c r="AE83">
        <f>'IDT-1'!C83</f>
        <v>0</v>
      </c>
      <c r="AF83" s="25"/>
      <c r="AG83">
        <f t="shared" si="5"/>
        <v>688.27998023566158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-68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2.4496499999999997</v>
      </c>
      <c r="E84">
        <f>GT_NG!Q84</f>
        <v>-0.16249999999999998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47.997889646076061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714.93391337616106</v>
      </c>
      <c r="P84" s="37">
        <v>67.95</v>
      </c>
      <c r="Q84" s="37">
        <v>22.019999999999996</v>
      </c>
      <c r="R84" s="39">
        <v>0</v>
      </c>
      <c r="S84" s="39">
        <v>0</v>
      </c>
      <c r="T84" s="38">
        <f>SUMPRODUCT(LTA!J84:AN84,LTA!J$101:AN$101,LTA!J$104:AN$104)</f>
        <v>39.33</v>
      </c>
      <c r="U84" s="38">
        <f>SUMPRODUCT(LTA!J84:AN84,LTA!J$102:AN$102,LTA!J$104:AN$104)</f>
        <v>116.32000000000001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-264.36</v>
      </c>
      <c r="AC84">
        <f t="shared" si="3"/>
        <v>10.397679404526887</v>
      </c>
      <c r="AD84">
        <f t="shared" si="4"/>
        <v>681.08127361771028</v>
      </c>
      <c r="AE84">
        <f>'IDT-1'!C84</f>
        <v>-10</v>
      </c>
      <c r="AF84" s="25"/>
      <c r="AG84">
        <f t="shared" si="5"/>
        <v>671.08127361771028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-55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2.4496499999999997</v>
      </c>
      <c r="E85">
        <f>GT_NG!Q85</f>
        <v>-0.16249999999999998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47.997889646076061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697.72878707997938</v>
      </c>
      <c r="P85" s="37">
        <v>65.987463288998228</v>
      </c>
      <c r="Q85" s="37">
        <v>22.019999999999996</v>
      </c>
      <c r="R85" s="39">
        <v>0</v>
      </c>
      <c r="S85" s="39">
        <v>0</v>
      </c>
      <c r="T85" s="38">
        <f>SUMPRODUCT(LTA!J85:AN85,LTA!J$101:AN$101,LTA!J$104:AN$104)</f>
        <v>29</v>
      </c>
      <c r="U85" s="38">
        <f>SUMPRODUCT(LTA!J85:AN85,LTA!J$102:AN$102,LTA!J$104:AN$104)</f>
        <v>112.15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-264.36</v>
      </c>
      <c r="AC85">
        <f t="shared" si="3"/>
        <v>9.9778452674187683</v>
      </c>
      <c r="AD85">
        <f t="shared" si="4"/>
        <v>667.83344474763487</v>
      </c>
      <c r="AE85">
        <f>'IDT-1'!C85</f>
        <v>-25</v>
      </c>
      <c r="AF85" s="25"/>
      <c r="AG85">
        <f t="shared" si="5"/>
        <v>642.83344474763487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-35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2.4496499999999997</v>
      </c>
      <c r="E86">
        <f>GT_NG!Q86</f>
        <v>-0.16249999999999998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47.997889646076061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687.71181850181756</v>
      </c>
      <c r="P86" s="37">
        <v>67.95</v>
      </c>
      <c r="Q86" s="37">
        <v>22.019999999999996</v>
      </c>
      <c r="R86" s="39">
        <v>0</v>
      </c>
      <c r="S86" s="39">
        <v>0</v>
      </c>
      <c r="T86" s="38">
        <f>SUMPRODUCT(LTA!J86:AN86,LTA!J$101:AN$101,LTA!J$104:AN$104)</f>
        <v>29</v>
      </c>
      <c r="U86" s="38">
        <f>SUMPRODUCT(LTA!J86:AN86,LTA!J$102:AN$102,LTA!J$104:AN$104)</f>
        <v>112.15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-264.36</v>
      </c>
      <c r="AC86">
        <f t="shared" si="3"/>
        <v>9.8757141074418993</v>
      </c>
      <c r="AD86">
        <f t="shared" si="4"/>
        <v>664.88114404045166</v>
      </c>
      <c r="AE86">
        <f>'IDT-1'!C86</f>
        <v>-40</v>
      </c>
      <c r="AF86" s="25"/>
      <c r="AG86">
        <f t="shared" si="5"/>
        <v>624.88114404045166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-30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2.4496499999999997</v>
      </c>
      <c r="E87">
        <f>GT_NG!Q87</f>
        <v>-0.16249999999999998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707.19851459355743</v>
      </c>
      <c r="P87" s="37">
        <v>67.95</v>
      </c>
      <c r="Q87" s="37">
        <v>22.019999999999996</v>
      </c>
      <c r="R87" s="39">
        <v>0</v>
      </c>
      <c r="S87" s="39">
        <v>0</v>
      </c>
      <c r="T87" s="38">
        <f>SUMPRODUCT(LTA!J87:AN87,LTA!J$101:AN$101,LTA!J$104:AN$104)</f>
        <v>29</v>
      </c>
      <c r="U87" s="38">
        <f>SUMPRODUCT(LTA!J87:AN87,LTA!J$102:AN$102,LTA!J$104:AN$104)</f>
        <v>112.32000000000001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-3</v>
      </c>
      <c r="AA87" s="76">
        <f>STOA!I87</f>
        <v>0</v>
      </c>
      <c r="AB87" s="76">
        <f>-STOA!O87</f>
        <v>-264.36</v>
      </c>
      <c r="AC87">
        <f t="shared" si="3"/>
        <v>10.225585754783186</v>
      </c>
      <c r="AD87">
        <f t="shared" si="4"/>
        <v>659.1900788387743</v>
      </c>
      <c r="AE87">
        <f>'IDT-1'!C87</f>
        <v>-52.497999999999998</v>
      </c>
      <c r="AF87" s="25"/>
      <c r="AG87">
        <f t="shared" si="5"/>
        <v>606.69207883877425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-52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2.4496499999999997</v>
      </c>
      <c r="E88">
        <f>GT_NG!Q88</f>
        <v>-0.16249999999999998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700.27851459355736</v>
      </c>
      <c r="P88" s="37">
        <v>67.95</v>
      </c>
      <c r="Q88" s="37">
        <v>22.019999999999996</v>
      </c>
      <c r="R88" s="39">
        <v>0</v>
      </c>
      <c r="S88" s="39">
        <v>0</v>
      </c>
      <c r="T88" s="38">
        <f>SUMPRODUCT(LTA!J88:AN88,LTA!J$101:AN$101,LTA!J$104:AN$104)</f>
        <v>31.33</v>
      </c>
      <c r="U88" s="38">
        <f>SUMPRODUCT(LTA!J88:AN88,LTA!J$102:AN$102,LTA!J$104:AN$104)</f>
        <v>112.48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-40</v>
      </c>
      <c r="AA88" s="76">
        <f>STOA!I88</f>
        <v>0</v>
      </c>
      <c r="AB88" s="76">
        <f>-STOA!O88</f>
        <v>-264.36</v>
      </c>
      <c r="AC88">
        <f t="shared" si="3"/>
        <v>10.426871303261313</v>
      </c>
      <c r="AD88">
        <f t="shared" si="4"/>
        <v>624.55879329029608</v>
      </c>
      <c r="AE88">
        <f>'IDT-1'!C88</f>
        <v>-24.555</v>
      </c>
      <c r="AF88" s="25"/>
      <c r="AG88">
        <f t="shared" si="5"/>
        <v>600.00379329029613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-45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2.4496499999999997</v>
      </c>
      <c r="E89">
        <f>GT_NG!Q89</f>
        <v>-0.16249999999999998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47.997743936830233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655.46854942482526</v>
      </c>
      <c r="P89" s="37">
        <v>67.95</v>
      </c>
      <c r="Q89" s="37">
        <v>22.019999999999996</v>
      </c>
      <c r="R89" s="39">
        <v>0</v>
      </c>
      <c r="S89" s="39">
        <v>0</v>
      </c>
      <c r="T89" s="38">
        <f>SUMPRODUCT(LTA!J89:AN89,LTA!J$101:AN$101,LTA!J$104:AN$104)</f>
        <v>37.33</v>
      </c>
      <c r="U89" s="38">
        <f>SUMPRODUCT(LTA!J89:AN89,LTA!J$102:AN$102,LTA!J$104:AN$104)</f>
        <v>112.65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-61</v>
      </c>
      <c r="AA89" s="76">
        <f>STOA!I89</f>
        <v>0</v>
      </c>
      <c r="AB89" s="76">
        <f>-STOA!O89</f>
        <v>-264.36</v>
      </c>
      <c r="AC89">
        <f t="shared" si="3"/>
        <v>9.9367903388699759</v>
      </c>
      <c r="AD89">
        <f t="shared" si="4"/>
        <v>610.40665302278558</v>
      </c>
      <c r="AE89">
        <f>'IDT-1'!C89</f>
        <v>-13.971</v>
      </c>
      <c r="AF89" s="25"/>
      <c r="AG89">
        <f t="shared" si="5"/>
        <v>596.43565302278557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2.4496499999999997</v>
      </c>
      <c r="E90">
        <f>GT_NG!Q90</f>
        <v>-0.16249999999999998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47.997743936830233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634.93244600304661</v>
      </c>
      <c r="P90" s="37">
        <v>42.79</v>
      </c>
      <c r="Q90" s="37">
        <v>22.02</v>
      </c>
      <c r="R90" s="39">
        <v>0</v>
      </c>
      <c r="S90" s="39">
        <v>0</v>
      </c>
      <c r="T90" s="38">
        <f>SUMPRODUCT(LTA!J90:AN90,LTA!J$101:AN$101,LTA!J$104:AN$104)</f>
        <v>36.67</v>
      </c>
      <c r="U90" s="38">
        <f>SUMPRODUCT(LTA!J90:AN90,LTA!J$102:AN$102,LTA!J$104:AN$104)</f>
        <v>112.82000000000001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-44</v>
      </c>
      <c r="AA90" s="76">
        <f>STOA!I90</f>
        <v>0</v>
      </c>
      <c r="AB90" s="76">
        <f>-STOA!O90</f>
        <v>-264.36</v>
      </c>
      <c r="AC90">
        <f t="shared" si="3"/>
        <v>9.4428963213758284</v>
      </c>
      <c r="AD90">
        <f t="shared" si="4"/>
        <v>581.71444361850092</v>
      </c>
      <c r="AE90">
        <f>'IDT-1'!C90</f>
        <v>0</v>
      </c>
      <c r="AF90" s="25"/>
      <c r="AG90">
        <f t="shared" si="5"/>
        <v>581.71444361850092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2.4496499999999997</v>
      </c>
      <c r="E91">
        <f>GT_NG!Q91</f>
        <v>-0.16249999999999998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47.997743936830233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637.64026992317281</v>
      </c>
      <c r="P91" s="37">
        <v>33.65</v>
      </c>
      <c r="Q91" s="37">
        <v>11.538198282591726</v>
      </c>
      <c r="R91" s="39">
        <v>0</v>
      </c>
      <c r="S91" s="39">
        <v>0</v>
      </c>
      <c r="T91" s="38">
        <f>SUMPRODUCT(LTA!J91:AN91,LTA!J$101:AN$101,LTA!J$104:AN$104)</f>
        <v>40.67</v>
      </c>
      <c r="U91" s="38">
        <f>SUMPRODUCT(LTA!J91:AN91,LTA!J$102:AN$102,LTA!J$104:AN$104)</f>
        <v>113.15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-26</v>
      </c>
      <c r="AA91" s="76">
        <f>STOA!I91</f>
        <v>0</v>
      </c>
      <c r="AB91" s="76">
        <f>-STOA!O91</f>
        <v>-279.59999999999997</v>
      </c>
      <c r="AC91">
        <f t="shared" si="3"/>
        <v>9.3230440560970393</v>
      </c>
      <c r="AD91">
        <f t="shared" si="4"/>
        <v>572.0103180864977</v>
      </c>
      <c r="AE91">
        <f>'IDT-1'!C91</f>
        <v>-5.9269999999999996</v>
      </c>
      <c r="AF91" s="25"/>
      <c r="AG91">
        <f t="shared" si="5"/>
        <v>566.08331808649768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2.4496499999999997</v>
      </c>
      <c r="E92">
        <f>GT_NG!Q92</f>
        <v>-0.16249999999999998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47.997743936830233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637.74199195707115</v>
      </c>
      <c r="P92" s="37">
        <v>33.65</v>
      </c>
      <c r="Q92" s="37">
        <v>11.538198282591726</v>
      </c>
      <c r="R92" s="39">
        <v>0</v>
      </c>
      <c r="S92" s="39">
        <v>0</v>
      </c>
      <c r="T92" s="38">
        <f>SUMPRODUCT(LTA!J92:AN92,LTA!J$101:AN$101,LTA!J$104:AN$104)</f>
        <v>39.33</v>
      </c>
      <c r="U92" s="38">
        <f>SUMPRODUCT(LTA!J92:AN92,LTA!J$102:AN$102,LTA!J$104:AN$104)</f>
        <v>113.48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-52</v>
      </c>
      <c r="AA92" s="76">
        <f>STOA!I92</f>
        <v>0</v>
      </c>
      <c r="AB92" s="76">
        <f>-STOA!O92</f>
        <v>-279.59999999999997</v>
      </c>
      <c r="AC92">
        <f t="shared" si="3"/>
        <v>9.5203537633091599</v>
      </c>
      <c r="AD92">
        <f t="shared" si="4"/>
        <v>544.90473041318398</v>
      </c>
      <c r="AE92">
        <f>'IDT-1'!C92</f>
        <v>0</v>
      </c>
      <c r="AF92" s="25"/>
      <c r="AG92">
        <f t="shared" si="5"/>
        <v>544.90473041318398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2.4496499999999997</v>
      </c>
      <c r="E93">
        <f>GT_NG!Q93</f>
        <v>-0.16249999999999998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47.997743936830233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640.5052069221947</v>
      </c>
      <c r="P93" s="37">
        <v>33.65</v>
      </c>
      <c r="Q93" s="37">
        <v>13.800000000000004</v>
      </c>
      <c r="R93" s="39">
        <v>0</v>
      </c>
      <c r="S93" s="39">
        <v>0</v>
      </c>
      <c r="T93" s="38">
        <f>SUMPRODUCT(LTA!J93:AN93,LTA!J$101:AN$101,LTA!J$104:AN$104)</f>
        <v>39</v>
      </c>
      <c r="U93" s="38">
        <f>SUMPRODUCT(LTA!J93:AN93,LTA!J$102:AN$102,LTA!J$104:AN$104)</f>
        <v>113.98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-62</v>
      </c>
      <c r="AA93" s="76">
        <f>STOA!I93</f>
        <v>0</v>
      </c>
      <c r="AB93" s="76">
        <f>-STOA!O93</f>
        <v>-279.59999999999997</v>
      </c>
      <c r="AC93">
        <f t="shared" si="3"/>
        <v>9.6394880762589512</v>
      </c>
      <c r="AD93">
        <f t="shared" si="4"/>
        <v>539.98061278276589</v>
      </c>
      <c r="AE93">
        <f>'IDT-1'!C93</f>
        <v>0</v>
      </c>
      <c r="AF93" s="25"/>
      <c r="AG93">
        <f t="shared" si="5"/>
        <v>539.98061278276589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2.4496499999999997</v>
      </c>
      <c r="E94">
        <f>GT_NG!Q94</f>
        <v>-0.16249999999999998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47.997743936830233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640.5052069221947</v>
      </c>
      <c r="P94" s="37">
        <v>33.65</v>
      </c>
      <c r="Q94" s="37">
        <v>13.800000000000004</v>
      </c>
      <c r="R94" s="39">
        <v>0</v>
      </c>
      <c r="S94" s="39">
        <v>0</v>
      </c>
      <c r="T94" s="38">
        <f>SUMPRODUCT(LTA!J94:AN94,LTA!J$101:AN$101,LTA!J$104:AN$104)</f>
        <v>39</v>
      </c>
      <c r="U94" s="38">
        <f>SUMPRODUCT(LTA!J94:AN94,LTA!J$102:AN$102,LTA!J$104:AN$104)</f>
        <v>114.32000000000001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-77</v>
      </c>
      <c r="AA94" s="76">
        <f>STOA!I94</f>
        <v>0</v>
      </c>
      <c r="AB94" s="76">
        <f>-STOA!O94</f>
        <v>-279.59999999999997</v>
      </c>
      <c r="AC94">
        <f t="shared" si="3"/>
        <v>9.7600598504980152</v>
      </c>
      <c r="AD94">
        <f t="shared" si="4"/>
        <v>525.20004100852702</v>
      </c>
      <c r="AE94">
        <f>'IDT-1'!C94</f>
        <v>0</v>
      </c>
      <c r="AF94" s="25"/>
      <c r="AG94">
        <f t="shared" si="5"/>
        <v>525.20004100852702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2.4496499999999997</v>
      </c>
      <c r="E95">
        <f>GT_NG!Q95</f>
        <v>-0.1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47.997743936830233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643.81896937573561</v>
      </c>
      <c r="P95" s="37">
        <v>48.74</v>
      </c>
      <c r="Q95" s="37">
        <v>21.4</v>
      </c>
      <c r="R95" s="39">
        <v>0</v>
      </c>
      <c r="S95" s="39">
        <v>0</v>
      </c>
      <c r="T95" s="38">
        <f>SUMPRODUCT(LTA!J95:AN95,LTA!J$101:AN$101,LTA!J$104:AN$104)</f>
        <v>43.33</v>
      </c>
      <c r="U95" s="38">
        <f>SUMPRODUCT(LTA!J95:AN95,LTA!J$102:AN$102,LTA!J$104:AN$104)</f>
        <v>114.32000000000001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-92</v>
      </c>
      <c r="AA95" s="76">
        <f>STOA!I95</f>
        <v>0</v>
      </c>
      <c r="AB95" s="76">
        <f>-STOA!O95</f>
        <v>-279.59999999999997</v>
      </c>
      <c r="AC95">
        <f t="shared" si="3"/>
        <v>10.114091639482037</v>
      </c>
      <c r="AD95">
        <f t="shared" si="4"/>
        <v>540.24227167308391</v>
      </c>
      <c r="AE95">
        <f>'IDT-1'!C95</f>
        <v>0</v>
      </c>
      <c r="AF95" s="25"/>
      <c r="AG95">
        <f t="shared" si="5"/>
        <v>540.24227167308391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2.4496499999999997</v>
      </c>
      <c r="E96">
        <f>GT_NG!Q96</f>
        <v>-0.1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47.997743936830233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643.81896937573561</v>
      </c>
      <c r="P96" s="37">
        <v>48.74</v>
      </c>
      <c r="Q96" s="37">
        <v>21.4</v>
      </c>
      <c r="R96" s="39">
        <v>0</v>
      </c>
      <c r="S96" s="39">
        <v>0</v>
      </c>
      <c r="T96" s="38">
        <f>SUMPRODUCT(LTA!J96:AN96,LTA!J$101:AN$101,LTA!J$104:AN$104)</f>
        <v>43.33</v>
      </c>
      <c r="U96" s="38">
        <f>SUMPRODUCT(LTA!J96:AN96,LTA!J$102:AN$102,LTA!J$104:AN$104)</f>
        <v>114.15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-107</v>
      </c>
      <c r="AA96" s="76">
        <f>STOA!I96</f>
        <v>0</v>
      </c>
      <c r="AB96" s="76">
        <f>-STOA!O96</f>
        <v>-279.59999999999997</v>
      </c>
      <c r="AC96">
        <f t="shared" si="3"/>
        <v>10.230685413721101</v>
      </c>
      <c r="AD96">
        <f t="shared" si="4"/>
        <v>524.95567789884478</v>
      </c>
      <c r="AE96">
        <f>'IDT-1'!C96</f>
        <v>0</v>
      </c>
      <c r="AF96" s="25"/>
      <c r="AG96">
        <f t="shared" si="5"/>
        <v>524.95567789884478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2.4496499999999997</v>
      </c>
      <c r="E97">
        <f>GT_NG!Q97</f>
        <v>-0.1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47.997743936830233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644.00415557400584</v>
      </c>
      <c r="P97" s="37">
        <v>33.65</v>
      </c>
      <c r="Q97" s="37">
        <v>11.538198282591726</v>
      </c>
      <c r="R97" s="39">
        <v>0</v>
      </c>
      <c r="S97" s="39">
        <v>0</v>
      </c>
      <c r="T97" s="38">
        <f>SUMPRODUCT(LTA!J97:AN97,LTA!J$101:AN$101,LTA!J$104:AN$104)</f>
        <v>43.33</v>
      </c>
      <c r="U97" s="38">
        <f>SUMPRODUCT(LTA!J97:AN97,LTA!J$102:AN$102,LTA!J$104:AN$104)</f>
        <v>114.15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-122</v>
      </c>
      <c r="AA97" s="76">
        <f>STOA!I97</f>
        <v>0</v>
      </c>
      <c r="AB97" s="76">
        <f>-STOA!O97</f>
        <v>-279.59999999999997</v>
      </c>
      <c r="AC97">
        <f t="shared" si="3"/>
        <v>10.155425586910889</v>
      </c>
      <c r="AD97">
        <f t="shared" si="4"/>
        <v>485.26432220651691</v>
      </c>
      <c r="AE97">
        <f>'IDT-1'!C97</f>
        <v>0</v>
      </c>
      <c r="AF97" s="25"/>
      <c r="AG97">
        <f t="shared" si="5"/>
        <v>485.26432220651691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2.4496499999999997</v>
      </c>
      <c r="E98">
        <f>GT_NG!Q98</f>
        <v>-0.1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47.997743936830233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644.00415557400584</v>
      </c>
      <c r="P98" s="37">
        <v>33.65</v>
      </c>
      <c r="Q98" s="37">
        <v>11.538198282591726</v>
      </c>
      <c r="R98" s="39">
        <v>0</v>
      </c>
      <c r="S98" s="39">
        <v>0</v>
      </c>
      <c r="T98" s="38">
        <f>SUMPRODUCT(LTA!J98:AN98,LTA!J$101:AN$101,LTA!J$104:AN$104)</f>
        <v>43.33</v>
      </c>
      <c r="U98" s="38">
        <f>SUMPRODUCT(LTA!J98:AN98,LTA!J$102:AN$102,LTA!J$104:AN$104)</f>
        <v>113.98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-137</v>
      </c>
      <c r="AA98" s="76">
        <f>STOA!I98</f>
        <v>0</v>
      </c>
      <c r="AB98" s="76">
        <f>-STOA!O98</f>
        <v>-279.59999999999997</v>
      </c>
      <c r="AC98">
        <f t="shared" si="3"/>
        <v>10.272019361149953</v>
      </c>
      <c r="AD98">
        <f t="shared" si="4"/>
        <v>469.9777284322779</v>
      </c>
      <c r="AE98">
        <f>'IDT-1'!C98</f>
        <v>0</v>
      </c>
      <c r="AF98" s="25"/>
      <c r="AG98">
        <f t="shared" si="5"/>
        <v>469.9777284322779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6.6490499999999939E-2</v>
      </c>
      <c r="E99">
        <f t="shared" si="6"/>
        <v>-4.544387755102049E-3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1.1863356705091559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15.98911105557163</v>
      </c>
      <c r="P99" s="37">
        <f t="shared" si="6"/>
        <v>1.4111112099272958</v>
      </c>
      <c r="Q99" s="37">
        <f t="shared" si="6"/>
        <v>0.49617922081223581</v>
      </c>
      <c r="R99" s="39">
        <f t="shared" si="6"/>
        <v>0.26777683578745182</v>
      </c>
      <c r="S99" s="39">
        <f t="shared" si="6"/>
        <v>0</v>
      </c>
      <c r="T99" s="38">
        <f t="shared" si="6"/>
        <v>1.4041625000000004</v>
      </c>
      <c r="U99" s="38">
        <f t="shared" si="6"/>
        <v>2.6282099999999962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7.6550000000000003E-3</v>
      </c>
      <c r="Z99" s="35">
        <f t="shared" si="6"/>
        <v>-4.5890924999999996</v>
      </c>
      <c r="AA99" s="76">
        <f t="shared" si="6"/>
        <v>0</v>
      </c>
      <c r="AB99" s="76">
        <f t="shared" si="6"/>
        <v>-3.0779700000000032</v>
      </c>
      <c r="AC99">
        <f t="shared" si="6"/>
        <v>0.24927474172021785</v>
      </c>
      <c r="AD99">
        <f t="shared" si="6"/>
        <v>15.152990363132451</v>
      </c>
      <c r="AE99">
        <f t="shared" si="6"/>
        <v>-0.28998249999999998</v>
      </c>
      <c r="AG99">
        <f t="shared" si="6"/>
        <v>14.863007863132456</v>
      </c>
      <c r="AI99">
        <f t="shared" si="6"/>
        <v>0</v>
      </c>
      <c r="AJ99">
        <f t="shared" si="6"/>
        <v>0</v>
      </c>
      <c r="AK99">
        <f t="shared" si="6"/>
        <v>0.18000500000000003</v>
      </c>
      <c r="AL99">
        <f t="shared" si="6"/>
        <v>-0.57399999999999995</v>
      </c>
      <c r="AM99">
        <f t="shared" si="6"/>
        <v>0</v>
      </c>
      <c r="AN99">
        <f t="shared" si="6"/>
        <v>0</v>
      </c>
      <c r="AO99">
        <f t="shared" si="6"/>
        <v>1.0835000000000001E-2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45715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3.76125</v>
      </c>
      <c r="E3">
        <f>GT_NG!T3</f>
        <v>-0.18958333333333333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441.13343677862207</v>
      </c>
      <c r="P3" s="37">
        <v>40.371787786191931</v>
      </c>
      <c r="Q3" s="37">
        <v>14.42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318.77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-218</v>
      </c>
      <c r="AA3" s="76">
        <f>STOA!J3</f>
        <v>1.59</v>
      </c>
      <c r="AB3" s="76">
        <f>-STOA!P3</f>
        <v>0</v>
      </c>
      <c r="AC3">
        <f>SUMIF(B3:AB3,"&gt;0")*$AC$2-SUMIF(B3:AB3,"&lt;0")*($AC$2/(1-$AC$2))+SUMIF(AI3:AR3,"&gt;0")*$AC$2-SUMIF(AI3:AR3,"&lt;0")*($AC$2/(1-$AC$2))</f>
        <v>8.9498862621376993</v>
      </c>
      <c r="AD3">
        <f>SUM(B3:AB3,AI3:AV3)-AC3</f>
        <v>700.37700496934292</v>
      </c>
      <c r="AE3">
        <f>'IDT-1'!F3</f>
        <v>0</v>
      </c>
      <c r="AF3" s="25"/>
      <c r="AG3">
        <f>SUM(AD3:AF3)</f>
        <v>700.37700496934292</v>
      </c>
      <c r="AI3" s="35">
        <f>PXIL!J3</f>
        <v>0</v>
      </c>
      <c r="AJ3" s="35">
        <f>PXIL!P3</f>
        <v>0</v>
      </c>
      <c r="AK3" s="35">
        <f>RTM_IEX!J3</f>
        <v>49.02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-0.18958333333333333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441.13343677862207</v>
      </c>
      <c r="P4" s="37">
        <v>40.377927636643577</v>
      </c>
      <c r="Q4" s="37">
        <v>14.42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318.94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-225</v>
      </c>
      <c r="AA4" s="76">
        <f>STOA!J4</f>
        <v>1.59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8.9689273809494523</v>
      </c>
      <c r="AD4">
        <f t="shared" ref="AD4:AD67" si="1">SUM(B4:AB4,AI4:AV4)-AC4</f>
        <v>688.74410370098292</v>
      </c>
      <c r="AE4">
        <f>'IDT-1'!F4</f>
        <v>0</v>
      </c>
      <c r="AF4" s="25"/>
      <c r="AG4">
        <f t="shared" ref="AG4:AG67" si="2">SUM(AD4:AF4)</f>
        <v>688.74410370098292</v>
      </c>
      <c r="AI4" s="35">
        <f>PXIL!J4</f>
        <v>0</v>
      </c>
      <c r="AJ4" s="35">
        <f>PXIL!P4</f>
        <v>0</v>
      </c>
      <c r="AK4" s="35">
        <f>RTM_IEX!J4</f>
        <v>44.23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-0.18958333333333333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440.48303460470902</v>
      </c>
      <c r="P5" s="37">
        <v>40.372363721529368</v>
      </c>
      <c r="Q5" s="37">
        <v>14.42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318.94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-236</v>
      </c>
      <c r="AA5" s="76">
        <f>STOA!J5</f>
        <v>3.12</v>
      </c>
      <c r="AB5" s="76">
        <f>-STOA!P5</f>
        <v>0</v>
      </c>
      <c r="AC5">
        <f t="shared" si="0"/>
        <v>8.9946713465636865</v>
      </c>
      <c r="AD5">
        <f t="shared" si="1"/>
        <v>669.93239364634144</v>
      </c>
      <c r="AE5">
        <f>'IDT-1'!F5</f>
        <v>0</v>
      </c>
      <c r="AF5" s="25"/>
      <c r="AG5">
        <f t="shared" si="2"/>
        <v>669.93239364634144</v>
      </c>
      <c r="AI5" s="35">
        <f>PXIL!J5</f>
        <v>0</v>
      </c>
      <c r="AJ5" s="35">
        <f>PXIL!P5</f>
        <v>0</v>
      </c>
      <c r="AK5" s="35">
        <f>RTM_IEX!J5</f>
        <v>35.57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-0.18958333333333333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440.48303460470902</v>
      </c>
      <c r="P6" s="37">
        <v>40.377567616408655</v>
      </c>
      <c r="Q6" s="37">
        <v>14.42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319.09999999999997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-251</v>
      </c>
      <c r="AA6" s="76">
        <f>STOA!J6</f>
        <v>3.12</v>
      </c>
      <c r="AB6" s="76">
        <f>-STOA!P6</f>
        <v>0</v>
      </c>
      <c r="AC6">
        <f t="shared" si="0"/>
        <v>9.1588857111828101</v>
      </c>
      <c r="AD6">
        <f t="shared" si="1"/>
        <v>660.70338317660139</v>
      </c>
      <c r="AE6">
        <f>'IDT-1'!F6</f>
        <v>0</v>
      </c>
      <c r="AF6" s="25"/>
      <c r="AG6">
        <f t="shared" si="2"/>
        <v>660.70338317660139</v>
      </c>
      <c r="AI6" s="35">
        <f>PXIL!J6</f>
        <v>0</v>
      </c>
      <c r="AJ6" s="35">
        <f>PXIL!P6</f>
        <v>0</v>
      </c>
      <c r="AK6" s="35">
        <f>RTM_IEX!J6</f>
        <v>41.34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-0.18958333333333333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442.52498279173312</v>
      </c>
      <c r="P7" s="37">
        <v>40.377567616408655</v>
      </c>
      <c r="Q7" s="37">
        <v>14.42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318.09999999999997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-277</v>
      </c>
      <c r="AA7" s="76">
        <f>STOA!J7</f>
        <v>3.04</v>
      </c>
      <c r="AB7" s="76">
        <f>-STOA!P7</f>
        <v>0</v>
      </c>
      <c r="AC7">
        <f t="shared" si="0"/>
        <v>9.3257771823893094</v>
      </c>
      <c r="AD7">
        <f t="shared" si="1"/>
        <v>629.72843989241915</v>
      </c>
      <c r="AE7">
        <f>'IDT-1'!F7</f>
        <v>0</v>
      </c>
      <c r="AF7" s="25"/>
      <c r="AG7">
        <f t="shared" si="2"/>
        <v>629.72843989241915</v>
      </c>
      <c r="AI7" s="35">
        <f>PXIL!J7</f>
        <v>0</v>
      </c>
      <c r="AJ7" s="35">
        <f>PXIL!P7</f>
        <v>0</v>
      </c>
      <c r="AK7" s="35">
        <f>RTM_IEX!J7</f>
        <v>35.57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-0.18958333333333333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442.52498279173312</v>
      </c>
      <c r="P8" s="37">
        <v>40.377567616408655</v>
      </c>
      <c r="Q8" s="37">
        <v>14.42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318.09999999999997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-289</v>
      </c>
      <c r="AA8" s="76">
        <f>STOA!J8</f>
        <v>3.04</v>
      </c>
      <c r="AB8" s="76">
        <f>-STOA!P8</f>
        <v>0</v>
      </c>
      <c r="AC8">
        <f t="shared" si="0"/>
        <v>9.4200350017805619</v>
      </c>
      <c r="AD8">
        <f t="shared" si="1"/>
        <v>617.62418207302778</v>
      </c>
      <c r="AE8">
        <f>'IDT-1'!F8</f>
        <v>0</v>
      </c>
      <c r="AF8" s="25"/>
      <c r="AG8">
        <f t="shared" si="2"/>
        <v>617.62418207302778</v>
      </c>
      <c r="AI8" s="35">
        <f>PXIL!J8</f>
        <v>0</v>
      </c>
      <c r="AJ8" s="35">
        <f>PXIL!P8</f>
        <v>0</v>
      </c>
      <c r="AK8" s="35">
        <f>RTM_IEX!J8</f>
        <v>35.56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-0.18958333333333333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439.91981939208523</v>
      </c>
      <c r="P9" s="37">
        <v>40.377567616408655</v>
      </c>
      <c r="Q9" s="37">
        <v>14.42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318.09999999999997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-294</v>
      </c>
      <c r="AA9" s="76">
        <f>STOA!J9</f>
        <v>3.04</v>
      </c>
      <c r="AB9" s="76">
        <f>-STOA!P9</f>
        <v>0</v>
      </c>
      <c r="AC9">
        <f t="shared" si="0"/>
        <v>9.4091473186763288</v>
      </c>
      <c r="AD9">
        <f t="shared" si="1"/>
        <v>606.19990635648401</v>
      </c>
      <c r="AE9">
        <f>'IDT-1'!F9</f>
        <v>0</v>
      </c>
      <c r="AF9" s="25"/>
      <c r="AG9">
        <f t="shared" si="2"/>
        <v>606.19990635648401</v>
      </c>
      <c r="AI9" s="35">
        <f>PXIL!J9</f>
        <v>0</v>
      </c>
      <c r="AJ9" s="35">
        <f>PXIL!P9</f>
        <v>0</v>
      </c>
      <c r="AK9" s="35">
        <f>RTM_IEX!J9</f>
        <v>31.73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-0.18958333333333333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439.65290339208525</v>
      </c>
      <c r="P10" s="37">
        <v>40.377567616408655</v>
      </c>
      <c r="Q10" s="37">
        <v>14.42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318.09999999999997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-305</v>
      </c>
      <c r="AA10" s="76">
        <f>STOA!J10</f>
        <v>3.04</v>
      </c>
      <c r="AB10" s="76">
        <f>-STOA!P10</f>
        <v>0</v>
      </c>
      <c r="AC10">
        <f t="shared" si="0"/>
        <v>9.51600387498498</v>
      </c>
      <c r="AD10">
        <f t="shared" si="1"/>
        <v>597.70613380017551</v>
      </c>
      <c r="AE10">
        <f>'IDT-1'!F10</f>
        <v>0</v>
      </c>
      <c r="AF10" s="25"/>
      <c r="AG10">
        <f t="shared" si="2"/>
        <v>597.70613380017551</v>
      </c>
      <c r="AI10" s="35">
        <f>PXIL!J10</f>
        <v>0</v>
      </c>
      <c r="AJ10" s="35">
        <f>PXIL!P10</f>
        <v>0</v>
      </c>
      <c r="AK10" s="35">
        <f>RTM_IEX!J10</f>
        <v>34.61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-0.18958333333333333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431.03290339208525</v>
      </c>
      <c r="P11" s="37">
        <v>40.377567616408655</v>
      </c>
      <c r="Q11" s="37">
        <v>14.42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317.19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-224</v>
      </c>
      <c r="AA11" s="76">
        <f>STOA!J11</f>
        <v>2.94</v>
      </c>
      <c r="AB11" s="76">
        <f>-STOA!P11</f>
        <v>0</v>
      </c>
      <c r="AC11">
        <f t="shared" si="0"/>
        <v>8.880063098528618</v>
      </c>
      <c r="AD11">
        <f t="shared" si="1"/>
        <v>591.10207457663205</v>
      </c>
      <c r="AE11">
        <f>'IDT-1'!F11</f>
        <v>0</v>
      </c>
      <c r="AF11" s="25"/>
      <c r="AG11">
        <f t="shared" si="2"/>
        <v>591.10207457663205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-44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-0.18958333333333333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432.95665339208523</v>
      </c>
      <c r="P12" s="37">
        <v>40.369999999999997</v>
      </c>
      <c r="Q12" s="37">
        <v>14.42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317.19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-230</v>
      </c>
      <c r="AA12" s="76">
        <f>STOA!J12</f>
        <v>2.94</v>
      </c>
      <c r="AB12" s="76">
        <f>-STOA!P12</f>
        <v>0</v>
      </c>
      <c r="AC12">
        <f t="shared" si="0"/>
        <v>8.9421772308162577</v>
      </c>
      <c r="AD12">
        <f t="shared" si="1"/>
        <v>586.95614282793554</v>
      </c>
      <c r="AE12">
        <f>'IDT-1'!F12</f>
        <v>0</v>
      </c>
      <c r="AF12" s="25"/>
      <c r="AG12">
        <f t="shared" si="2"/>
        <v>586.95614282793554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-0.18958333333333333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432.95665339208523</v>
      </c>
      <c r="P13" s="37">
        <v>40.377567616408655</v>
      </c>
      <c r="Q13" s="37">
        <v>14.42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317.19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-238</v>
      </c>
      <c r="AA13" s="76">
        <f>STOA!J13</f>
        <v>2.94</v>
      </c>
      <c r="AB13" s="76">
        <f>-STOA!P13</f>
        <v>0</v>
      </c>
      <c r="AC13">
        <f t="shared" si="0"/>
        <v>8.9736815313546607</v>
      </c>
      <c r="AD13">
        <f t="shared" si="1"/>
        <v>582.93220614380584</v>
      </c>
      <c r="AE13">
        <f>'IDT-1'!F13</f>
        <v>0</v>
      </c>
      <c r="AF13" s="25"/>
      <c r="AG13">
        <f t="shared" si="2"/>
        <v>582.93220614380584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-0.18958333333333333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432.95665339208523</v>
      </c>
      <c r="P14" s="37">
        <v>40.37691166347993</v>
      </c>
      <c r="Q14" s="37">
        <v>14.42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317.19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-247</v>
      </c>
      <c r="AA14" s="76">
        <f>STOA!J14</f>
        <v>2.94</v>
      </c>
      <c r="AB14" s="76">
        <f>-STOA!P14</f>
        <v>0</v>
      </c>
      <c r="AC14">
        <f t="shared" si="0"/>
        <v>9.0444282794652562</v>
      </c>
      <c r="AD14">
        <f t="shared" si="1"/>
        <v>573.8608034427665</v>
      </c>
      <c r="AE14">
        <f>'IDT-1'!F14</f>
        <v>0</v>
      </c>
      <c r="AF14" s="25"/>
      <c r="AG14">
        <f t="shared" si="2"/>
        <v>573.8608034427665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-0.18958333333333333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432.95665339208523</v>
      </c>
      <c r="P15" s="37">
        <v>40.37691166347993</v>
      </c>
      <c r="Q15" s="37">
        <v>14.42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317.19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-254</v>
      </c>
      <c r="AA15" s="76">
        <f>STOA!J15</f>
        <v>2.86</v>
      </c>
      <c r="AB15" s="76">
        <f>-STOA!P15</f>
        <v>0</v>
      </c>
      <c r="AC15">
        <f t="shared" si="0"/>
        <v>9.0359429611826538</v>
      </c>
      <c r="AD15">
        <f t="shared" si="1"/>
        <v>574.78928876104908</v>
      </c>
      <c r="AE15">
        <f>'IDT-1'!F15</f>
        <v>0</v>
      </c>
      <c r="AF15" s="25"/>
      <c r="AG15">
        <f t="shared" si="2"/>
        <v>574.78928876104908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-32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-0.18958333333333333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432.95665339208523</v>
      </c>
      <c r="P16" s="37">
        <v>40.37691166347993</v>
      </c>
      <c r="Q16" s="37">
        <v>14.42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317.19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-253</v>
      </c>
      <c r="AA16" s="76">
        <f>STOA!J16</f>
        <v>2.86</v>
      </c>
      <c r="AB16" s="76">
        <f>-STOA!P16</f>
        <v>0</v>
      </c>
      <c r="AC16">
        <f t="shared" si="0"/>
        <v>9.0438042794652578</v>
      </c>
      <c r="AD16">
        <f t="shared" si="1"/>
        <v>573.78142744276647</v>
      </c>
      <c r="AE16">
        <f>'IDT-1'!F16</f>
        <v>0</v>
      </c>
      <c r="AF16" s="25"/>
      <c r="AG16">
        <f t="shared" si="2"/>
        <v>573.78142744276647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-34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-0.18958333333333333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432.95665339208523</v>
      </c>
      <c r="P17" s="37">
        <v>40.37691166347993</v>
      </c>
      <c r="Q17" s="37">
        <v>14.42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317.19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-254</v>
      </c>
      <c r="AA17" s="76">
        <f>STOA!J17</f>
        <v>2.86</v>
      </c>
      <c r="AB17" s="76">
        <f>-STOA!P17</f>
        <v>0</v>
      </c>
      <c r="AC17">
        <f t="shared" si="0"/>
        <v>9.0359429611826538</v>
      </c>
      <c r="AD17">
        <f t="shared" si="1"/>
        <v>574.78928876104908</v>
      </c>
      <c r="AE17">
        <f>'IDT-1'!F17</f>
        <v>0</v>
      </c>
      <c r="AF17" s="25"/>
      <c r="AG17">
        <f t="shared" si="2"/>
        <v>574.78928876104908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-0.18958333333333333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432.95665339208523</v>
      </c>
      <c r="P18" s="37">
        <v>40.37691166347993</v>
      </c>
      <c r="Q18" s="37">
        <v>14.42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317.19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-258</v>
      </c>
      <c r="AA18" s="76">
        <f>STOA!J18</f>
        <v>2.86</v>
      </c>
      <c r="AB18" s="76">
        <f>-STOA!P18</f>
        <v>0</v>
      </c>
      <c r="AC18">
        <f t="shared" si="0"/>
        <v>9.0202203246174442</v>
      </c>
      <c r="AD18">
        <f t="shared" si="1"/>
        <v>576.80501139761429</v>
      </c>
      <c r="AE18">
        <f>'IDT-1'!F18</f>
        <v>0</v>
      </c>
      <c r="AF18" s="25"/>
      <c r="AG18">
        <f t="shared" si="2"/>
        <v>576.80501139761429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-26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-0.18958333333333333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58.309999999999995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431.39470520506109</v>
      </c>
      <c r="P19" s="37">
        <v>40.37691166347993</v>
      </c>
      <c r="Q19" s="37">
        <v>14.42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317.19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-255</v>
      </c>
      <c r="AA19" s="76">
        <f>STOA!J19</f>
        <v>2.76</v>
      </c>
      <c r="AB19" s="76">
        <f>-STOA!P19</f>
        <v>0</v>
      </c>
      <c r="AC19">
        <f t="shared" si="0"/>
        <v>8.9432745824978195</v>
      </c>
      <c r="AD19">
        <f t="shared" si="1"/>
        <v>583.08000895270982</v>
      </c>
      <c r="AE19">
        <f>'IDT-1'!F19</f>
        <v>0</v>
      </c>
      <c r="AF19" s="25"/>
      <c r="AG19">
        <f t="shared" si="2"/>
        <v>583.08000895270982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-21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-0.18958333333333333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58.309999999999995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407.0647052050611</v>
      </c>
      <c r="P20" s="37">
        <v>40.37691166347993</v>
      </c>
      <c r="Q20" s="37">
        <v>14.42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317.19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-127</v>
      </c>
      <c r="AA20" s="76">
        <f>STOA!J20</f>
        <v>2.76</v>
      </c>
      <c r="AB20" s="76">
        <f>-STOA!P20</f>
        <v>0</v>
      </c>
      <c r="AC20">
        <f t="shared" si="0"/>
        <v>8.4704931243240651</v>
      </c>
      <c r="AD20">
        <f t="shared" si="1"/>
        <v>595.22279041088359</v>
      </c>
      <c r="AE20">
        <f>'IDT-1'!F20</f>
        <v>0</v>
      </c>
      <c r="AF20" s="25"/>
      <c r="AG20">
        <f t="shared" si="2"/>
        <v>595.22279041088359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-113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-0.18958333333333333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58.309999999999995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461.14313373522185</v>
      </c>
      <c r="P21" s="37">
        <v>74.680000000000007</v>
      </c>
      <c r="Q21" s="37">
        <v>26.599999999999994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317.19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-331</v>
      </c>
      <c r="AA21" s="76">
        <f>STOA!J21</f>
        <v>2.76</v>
      </c>
      <c r="AB21" s="76">
        <f>-STOA!P21</f>
        <v>0</v>
      </c>
      <c r="AC21">
        <f t="shared" si="0"/>
        <v>9.9702529196011689</v>
      </c>
      <c r="AD21">
        <f t="shared" si="1"/>
        <v>603.28454748228739</v>
      </c>
      <c r="AE21">
        <f>'IDT-1'!F21</f>
        <v>0</v>
      </c>
      <c r="AF21" s="25"/>
      <c r="AG21">
        <f t="shared" si="2"/>
        <v>603.28454748228739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-0.18958333333333333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58.309999999999995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466.72982481741553</v>
      </c>
      <c r="P22" s="37">
        <v>74.680000000000007</v>
      </c>
      <c r="Q22" s="37">
        <v>26.599999999999994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317.19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-312</v>
      </c>
      <c r="AA22" s="76">
        <f>STOA!J22</f>
        <v>2.76</v>
      </c>
      <c r="AB22" s="76">
        <f>-STOA!P22</f>
        <v>0</v>
      </c>
      <c r="AC22">
        <f t="shared" si="0"/>
        <v>9.8644640626727966</v>
      </c>
      <c r="AD22">
        <f t="shared" si="1"/>
        <v>627.97702742140928</v>
      </c>
      <c r="AE22">
        <f>'IDT-1'!F22</f>
        <v>0</v>
      </c>
      <c r="AF22" s="25"/>
      <c r="AG22">
        <f t="shared" si="2"/>
        <v>627.97702742140928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-0.18958333333333333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58.309999999999995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463.40514609181605</v>
      </c>
      <c r="P23" s="37">
        <v>74.680000000000007</v>
      </c>
      <c r="Q23" s="37">
        <v>26.599999999999994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316.32000000000005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-287</v>
      </c>
      <c r="AA23" s="76">
        <f>STOA!J23</f>
        <v>2.67</v>
      </c>
      <c r="AB23" s="76">
        <f>-STOA!P23</f>
        <v>0</v>
      </c>
      <c r="AC23">
        <f t="shared" si="0"/>
        <v>9.6944926115480143</v>
      </c>
      <c r="AD23">
        <f t="shared" si="1"/>
        <v>656.55232014693479</v>
      </c>
      <c r="AE23">
        <f>'IDT-1'!F23</f>
        <v>0</v>
      </c>
      <c r="AF23" s="25"/>
      <c r="AG23">
        <f t="shared" si="2"/>
        <v>656.55232014693479</v>
      </c>
      <c r="AI23" s="35">
        <f>PXIL!J23</f>
        <v>0</v>
      </c>
      <c r="AJ23" s="35">
        <f>PXIL!P23</f>
        <v>0</v>
      </c>
      <c r="AK23" s="35">
        <f>RTM_IEX!J23</f>
        <v>7.69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-0.18958333333333333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58.309999999999995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468.01578089690912</v>
      </c>
      <c r="P24" s="37">
        <v>74.68674070518415</v>
      </c>
      <c r="Q24" s="37">
        <v>26.599999999999998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316.32000000000005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-252</v>
      </c>
      <c r="AA24" s="76">
        <f>STOA!J24</f>
        <v>2.67</v>
      </c>
      <c r="AB24" s="76">
        <f>-STOA!P24</f>
        <v>0</v>
      </c>
      <c r="AC24">
        <f t="shared" si="0"/>
        <v>9.4553620006370256</v>
      </c>
      <c r="AD24">
        <f t="shared" si="1"/>
        <v>696.40882626812288</v>
      </c>
      <c r="AE24">
        <f>'IDT-1'!F24</f>
        <v>0</v>
      </c>
      <c r="AF24" s="25"/>
      <c r="AG24">
        <f t="shared" si="2"/>
        <v>696.40882626812288</v>
      </c>
      <c r="AI24" s="35">
        <f>PXIL!J24</f>
        <v>0</v>
      </c>
      <c r="AJ24" s="35">
        <f>PXIL!P24</f>
        <v>0</v>
      </c>
      <c r="AK24" s="35">
        <f>RTM_IEX!J24</f>
        <v>7.69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-0.18958333333333333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58.309999999999995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528.67255825189386</v>
      </c>
      <c r="P25" s="37">
        <v>74.680000000000007</v>
      </c>
      <c r="Q25" s="37">
        <v>26.599999999999998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314.25000000000006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-221</v>
      </c>
      <c r="AA25" s="76">
        <f>STOA!J25</f>
        <v>2.67</v>
      </c>
      <c r="AB25" s="76">
        <f>-STOA!P25</f>
        <v>0</v>
      </c>
      <c r="AC25">
        <f t="shared" si="0"/>
        <v>9.8994721962010956</v>
      </c>
      <c r="AD25">
        <f t="shared" si="1"/>
        <v>740.85475272235954</v>
      </c>
      <c r="AE25">
        <f>'IDT-1'!F25</f>
        <v>0</v>
      </c>
      <c r="AF25" s="25"/>
      <c r="AG25">
        <f t="shared" si="2"/>
        <v>740.85475272235954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-37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-0.18958333333333333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58.309999999999995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600.45051359217928</v>
      </c>
      <c r="P26" s="37">
        <v>74.680000000000007</v>
      </c>
      <c r="Q26" s="37">
        <v>26.599999999999998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314.25000000000006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-177</v>
      </c>
      <c r="AA26" s="76">
        <f>STOA!J26</f>
        <v>2.67</v>
      </c>
      <c r="AB26" s="76">
        <f>-STOA!P26</f>
        <v>0</v>
      </c>
      <c r="AC26">
        <f t="shared" si="0"/>
        <v>10.569398703811785</v>
      </c>
      <c r="AD26">
        <f t="shared" si="1"/>
        <v>797.96278155503433</v>
      </c>
      <c r="AE26">
        <f>'IDT-1'!F26</f>
        <v>0</v>
      </c>
      <c r="AF26" s="25"/>
      <c r="AG26">
        <f t="shared" si="2"/>
        <v>797.96278155503433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-95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-0.18958333333333333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69.606939547153218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661.24540408113228</v>
      </c>
      <c r="P27" s="37">
        <v>74.680000000000007</v>
      </c>
      <c r="Q27" s="37">
        <v>26.599999999999998</v>
      </c>
      <c r="R27" s="39">
        <v>0.22000000000000003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318.49000000000007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-281</v>
      </c>
      <c r="AA27" s="76">
        <f>STOA!J27</f>
        <v>2.6799999999999997</v>
      </c>
      <c r="AB27" s="76">
        <f>-STOA!P27</f>
        <v>0</v>
      </c>
      <c r="AC27">
        <f t="shared" si="0"/>
        <v>11.31229084263685</v>
      </c>
      <c r="AD27">
        <f t="shared" si="1"/>
        <v>874.39171945231544</v>
      </c>
      <c r="AE27">
        <f>'IDT-1'!F27</f>
        <v>0</v>
      </c>
      <c r="AF27" s="25"/>
      <c r="AG27">
        <f t="shared" si="2"/>
        <v>874.39171945231544</v>
      </c>
      <c r="AI27" s="35">
        <f>PXIL!J27</f>
        <v>0</v>
      </c>
      <c r="AJ27" s="35">
        <f>PXIL!P27</f>
        <v>0</v>
      </c>
      <c r="AK27" s="35">
        <f>RTM_IEX!J27</f>
        <v>9.61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-0.18958333333333333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69.607063488715468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681.51474984675883</v>
      </c>
      <c r="P28" s="37">
        <v>74.680000000000007</v>
      </c>
      <c r="Q28" s="37">
        <v>26.599999999999998</v>
      </c>
      <c r="R28" s="39">
        <v>0.56999999999999995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322.73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-228</v>
      </c>
      <c r="AA28" s="76">
        <f>STOA!J28</f>
        <v>2.7199999999999998</v>
      </c>
      <c r="AB28" s="76">
        <f>-STOA!P28</f>
        <v>0</v>
      </c>
      <c r="AC28">
        <f t="shared" si="0"/>
        <v>11.097344837374893</v>
      </c>
      <c r="AD28">
        <f t="shared" si="1"/>
        <v>953.46613516476623</v>
      </c>
      <c r="AE28">
        <f>'IDT-1'!F28</f>
        <v>0</v>
      </c>
      <c r="AF28" s="25"/>
      <c r="AG28">
        <f t="shared" si="2"/>
        <v>953.46613516476623</v>
      </c>
      <c r="AI28" s="35">
        <f>PXIL!J28</f>
        <v>0</v>
      </c>
      <c r="AJ28" s="35">
        <f>PXIL!P28</f>
        <v>0</v>
      </c>
      <c r="AK28" s="35">
        <f>RTM_IEX!J28</f>
        <v>10.57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-0.18958333333333333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69.607063488715468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702.44222075690482</v>
      </c>
      <c r="P29" s="37">
        <v>74.680000000000007</v>
      </c>
      <c r="Q29" s="37">
        <v>26.599999999999998</v>
      </c>
      <c r="R29" s="39">
        <v>2.0099999999999998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326.97000000000003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-187</v>
      </c>
      <c r="AA29" s="76">
        <f>STOA!J29</f>
        <v>2.77</v>
      </c>
      <c r="AB29" s="76">
        <f>-STOA!P29</f>
        <v>0</v>
      </c>
      <c r="AC29">
        <f t="shared" si="0"/>
        <v>10.953007060887256</v>
      </c>
      <c r="AD29">
        <f t="shared" si="1"/>
        <v>1017.4279438513998</v>
      </c>
      <c r="AE29">
        <f>'IDT-1'!F29</f>
        <v>-2.883</v>
      </c>
      <c r="AF29" s="25"/>
      <c r="AG29">
        <f t="shared" si="2"/>
        <v>1014.5449438513998</v>
      </c>
      <c r="AI29" s="35">
        <f>PXIL!J29</f>
        <v>0</v>
      </c>
      <c r="AJ29" s="35">
        <f>PXIL!P29</f>
        <v>0</v>
      </c>
      <c r="AK29" s="35">
        <f>RTM_IEX!J29</f>
        <v>6.73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-0.18958333333333333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69.607063488715468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744.70153007417468</v>
      </c>
      <c r="P30" s="37">
        <v>74.680000000000007</v>
      </c>
      <c r="Q30" s="37">
        <v>26.599999999999998</v>
      </c>
      <c r="R30" s="39">
        <v>5.66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339.1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-165</v>
      </c>
      <c r="AA30" s="76">
        <f>STOA!J30</f>
        <v>2.85</v>
      </c>
      <c r="AB30" s="76">
        <f>-STOA!P30</f>
        <v>0</v>
      </c>
      <c r="AC30">
        <f t="shared" si="0"/>
        <v>11.251646535888103</v>
      </c>
      <c r="AD30">
        <f t="shared" si="1"/>
        <v>1081.5186136936686</v>
      </c>
      <c r="AE30">
        <f>'IDT-1'!F30</f>
        <v>-4.0359999999999996</v>
      </c>
      <c r="AF30" s="25"/>
      <c r="AG30">
        <f t="shared" si="2"/>
        <v>1077.4826136936686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-9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-0.18958333333333333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68.140000000000015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747.04251342012469</v>
      </c>
      <c r="P31" s="37">
        <v>74.680000000000007</v>
      </c>
      <c r="Q31" s="37">
        <v>26.599999999999998</v>
      </c>
      <c r="R31" s="39">
        <v>11.927454118651301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344.02000000000004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-63</v>
      </c>
      <c r="AA31" s="76">
        <f>STOA!J31</f>
        <v>3.76</v>
      </c>
      <c r="AB31" s="76">
        <f>-STOA!P31</f>
        <v>0</v>
      </c>
      <c r="AC31">
        <f t="shared" si="0"/>
        <v>10.833363063422086</v>
      </c>
      <c r="AD31">
        <f t="shared" si="1"/>
        <v>1180.9082711420208</v>
      </c>
      <c r="AE31">
        <f>'IDT-1'!F31</f>
        <v>-66.313000000000002</v>
      </c>
      <c r="AF31" s="25"/>
      <c r="AG31">
        <f t="shared" si="2"/>
        <v>1114.5952711420207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-0.18958333333333333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68.140000000000015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742.48663026795077</v>
      </c>
      <c r="P32" s="37">
        <v>74.680000000000007</v>
      </c>
      <c r="Q32" s="37">
        <v>26.599999999999998</v>
      </c>
      <c r="R32" s="39">
        <v>18.72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350.97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-15</v>
      </c>
      <c r="AA32" s="76">
        <f>STOA!J32</f>
        <v>4.68</v>
      </c>
      <c r="AB32" s="76">
        <f>-STOA!P32</f>
        <v>0</v>
      </c>
      <c r="AC32">
        <f t="shared" si="0"/>
        <v>10.534851755144642</v>
      </c>
      <c r="AD32">
        <f t="shared" si="1"/>
        <v>1239.3134451794729</v>
      </c>
      <c r="AE32">
        <f>'IDT-1'!F32</f>
        <v>-85.341999999999999</v>
      </c>
      <c r="AF32" s="25"/>
      <c r="AG32">
        <f t="shared" si="2"/>
        <v>1153.9714451794728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-0.18958333333333333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68.140000000000015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741.83622809403778</v>
      </c>
      <c r="P33" s="37">
        <v>74.680000000000007</v>
      </c>
      <c r="Q33" s="37">
        <v>26.599999999999998</v>
      </c>
      <c r="R33" s="39">
        <v>20.5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359.14000000000004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5.59</v>
      </c>
      <c r="AB33" s="76">
        <f>-STOA!P33</f>
        <v>0</v>
      </c>
      <c r="AC33">
        <f t="shared" si="0"/>
        <v>10.544982753644682</v>
      </c>
      <c r="AD33">
        <f t="shared" si="1"/>
        <v>1258.6729120070597</v>
      </c>
      <c r="AE33">
        <f>'IDT-1'!F33</f>
        <v>-81.497</v>
      </c>
      <c r="AF33" s="25"/>
      <c r="AG33">
        <f t="shared" si="2"/>
        <v>1177.1759120070597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-41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-0.18958333333333333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68.140000000000015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735.97890789872758</v>
      </c>
      <c r="P34" s="37">
        <v>74.680000000000007</v>
      </c>
      <c r="Q34" s="37">
        <v>26.599999999999998</v>
      </c>
      <c r="R34" s="39">
        <v>20.5</v>
      </c>
      <c r="S34" s="39">
        <v>0</v>
      </c>
      <c r="T34" s="38">
        <f>SUMPRODUCT(LTA!J34:AN34,LTA!J$101:AN$101,LTA!J$105:AN$105)</f>
        <v>13.65</v>
      </c>
      <c r="U34" s="38">
        <f>SUMPRODUCT(LTA!J34:AN34,LTA!J$102:AN$102,LTA!J$105:AN$105)</f>
        <v>368.61000000000007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6.51</v>
      </c>
      <c r="AB34" s="76">
        <f>-STOA!P34</f>
        <v>0</v>
      </c>
      <c r="AC34">
        <f t="shared" si="0"/>
        <v>10.843399204599391</v>
      </c>
      <c r="AD34">
        <f t="shared" si="1"/>
        <v>1236.397175360795</v>
      </c>
      <c r="AE34">
        <f>'IDT-1'!F34</f>
        <v>-81.811999999999998</v>
      </c>
      <c r="AF34" s="25"/>
      <c r="AG34">
        <f t="shared" si="2"/>
        <v>1154.5851753607951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-0.18958333333333333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69.606939547153218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733.50581994562367</v>
      </c>
      <c r="P35" s="37">
        <v>74.680000000000007</v>
      </c>
      <c r="Q35" s="37">
        <v>26.599999999999998</v>
      </c>
      <c r="R35" s="39">
        <v>23.7</v>
      </c>
      <c r="S35" s="39">
        <v>0</v>
      </c>
      <c r="T35" s="38">
        <f>SUMPRODUCT(LTA!J35:AN35,LTA!J$101:AN$101,LTA!J$105:AN$105)</f>
        <v>11.44</v>
      </c>
      <c r="U35" s="38">
        <f>SUMPRODUCT(LTA!J35:AN35,LTA!J$102:AN$102,LTA!J$105:AN$105)</f>
        <v>378.61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-20</v>
      </c>
      <c r="AA35" s="76">
        <f>STOA!J35</f>
        <v>10.030000000000001</v>
      </c>
      <c r="AB35" s="76">
        <f>-STOA!P35</f>
        <v>0</v>
      </c>
      <c r="AC35">
        <f t="shared" si="0"/>
        <v>11.255320660054545</v>
      </c>
      <c r="AD35">
        <f t="shared" si="1"/>
        <v>1210.4891054993891</v>
      </c>
      <c r="AE35">
        <f>'IDT-1'!F35</f>
        <v>-67.466999999999999</v>
      </c>
      <c r="AF35" s="25"/>
      <c r="AG35">
        <f t="shared" si="2"/>
        <v>1143.022105499389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-90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-0.18958333333333333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69.606939547153218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709.19350506932551</v>
      </c>
      <c r="P36" s="37">
        <v>74.680000000000007</v>
      </c>
      <c r="Q36" s="37">
        <v>26.599999999999998</v>
      </c>
      <c r="R36" s="39">
        <v>24.699999999999996</v>
      </c>
      <c r="S36" s="39">
        <v>0</v>
      </c>
      <c r="T36" s="38">
        <f>SUMPRODUCT(LTA!J36:AN36,LTA!J$101:AN$101,LTA!J$105:AN$105)</f>
        <v>14.57</v>
      </c>
      <c r="U36" s="38">
        <f>SUMPRODUCT(LTA!J36:AN36,LTA!J$102:AN$102,LTA!J$105:AN$105)</f>
        <v>388.77000000000004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12.13</v>
      </c>
      <c r="AB36" s="76">
        <f>-STOA!P36</f>
        <v>0</v>
      </c>
      <c r="AC36">
        <f t="shared" si="0"/>
        <v>11.075606829780355</v>
      </c>
      <c r="AD36">
        <f t="shared" si="1"/>
        <v>1217.7465044533653</v>
      </c>
      <c r="AE36">
        <f>'IDT-1'!F36</f>
        <v>-73.036000000000001</v>
      </c>
      <c r="AF36" s="25"/>
      <c r="AG36">
        <f t="shared" si="2"/>
        <v>1144.7105044533653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-0.18958333333333333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69.606939547153218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693.46404799822108</v>
      </c>
      <c r="P37" s="37">
        <v>74.680000000000007</v>
      </c>
      <c r="Q37" s="37">
        <v>26.599999999999998</v>
      </c>
      <c r="R37" s="39">
        <v>24.7</v>
      </c>
      <c r="S37" s="39">
        <v>0</v>
      </c>
      <c r="T37" s="38">
        <f>SUMPRODUCT(LTA!J37:AN37,LTA!J$101:AN$101,LTA!J$105:AN$105)</f>
        <v>19.009999999999998</v>
      </c>
      <c r="U37" s="38">
        <f>SUMPRODUCT(LTA!J37:AN37,LTA!J$102:AN$102,LTA!J$105:AN$105)</f>
        <v>398.44000000000005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14.22</v>
      </c>
      <c r="AB37" s="76">
        <f>-STOA!P37</f>
        <v>0</v>
      </c>
      <c r="AC37">
        <f t="shared" si="0"/>
        <v>11.157890247451784</v>
      </c>
      <c r="AD37">
        <f t="shared" si="1"/>
        <v>1208.1347639645892</v>
      </c>
      <c r="AE37">
        <f>'IDT-1'!F37</f>
        <v>-81.305999999999997</v>
      </c>
      <c r="AF37" s="25"/>
      <c r="AG37">
        <f t="shared" si="2"/>
        <v>1126.8287639645891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-105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-0.18958333333333333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69.606939547153218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679.56636411805346</v>
      </c>
      <c r="P38" s="37">
        <v>74.680000000000007</v>
      </c>
      <c r="Q38" s="37">
        <v>26.599999999999998</v>
      </c>
      <c r="R38" s="39">
        <v>24.7</v>
      </c>
      <c r="S38" s="39">
        <v>0</v>
      </c>
      <c r="T38" s="38">
        <f>SUMPRODUCT(LTA!J38:AN38,LTA!J$101:AN$101,LTA!J$105:AN$105)</f>
        <v>24.240000000000002</v>
      </c>
      <c r="U38" s="38">
        <f>SUMPRODUCT(LTA!J38:AN38,LTA!J$102:AN$102,LTA!J$105:AN$105)</f>
        <v>407.95000000000005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-68</v>
      </c>
      <c r="AA38" s="76">
        <f>STOA!J38</f>
        <v>16.420000000000002</v>
      </c>
      <c r="AB38" s="76">
        <f>-STOA!P38</f>
        <v>0</v>
      </c>
      <c r="AC38">
        <f t="shared" si="0"/>
        <v>11.771219184381799</v>
      </c>
      <c r="AD38">
        <f t="shared" si="1"/>
        <v>1135.5637511474918</v>
      </c>
      <c r="AE38">
        <f>'IDT-1'!F38</f>
        <v>-39.210999999999999</v>
      </c>
      <c r="AF38" s="25"/>
      <c r="AG38">
        <f t="shared" si="2"/>
        <v>1096.3527511474917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-112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-0.27708333333333335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69.606939547153218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671.59115165765218</v>
      </c>
      <c r="P39" s="37">
        <v>74.680000000000007</v>
      </c>
      <c r="Q39" s="37">
        <v>26.599999999999998</v>
      </c>
      <c r="R39" s="39">
        <v>24.7</v>
      </c>
      <c r="S39" s="39">
        <v>0</v>
      </c>
      <c r="T39" s="38">
        <f>SUMPRODUCT(LTA!J39:AN39,LTA!J$101:AN$101,LTA!J$105:AN$105)</f>
        <v>24.89</v>
      </c>
      <c r="U39" s="38">
        <f>SUMPRODUCT(LTA!J39:AN39,LTA!J$102:AN$102,LTA!J$105:AN$105)</f>
        <v>417.27000000000004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-122</v>
      </c>
      <c r="AA39" s="76">
        <f>STOA!J39</f>
        <v>25.93</v>
      </c>
      <c r="AB39" s="76">
        <f>-STOA!P39</f>
        <v>0</v>
      </c>
      <c r="AC39">
        <f t="shared" si="0"/>
        <v>11.822337801127375</v>
      </c>
      <c r="AD39">
        <f t="shared" si="1"/>
        <v>1151.9299200703449</v>
      </c>
      <c r="AE39">
        <f>'IDT-1'!F39</f>
        <v>0</v>
      </c>
      <c r="AF39" s="25"/>
      <c r="AG39">
        <f t="shared" si="2"/>
        <v>1151.9299200703449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-53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-0.27708333333333335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69.606939547153218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664.88756242850741</v>
      </c>
      <c r="P40" s="37">
        <v>74.680000000000007</v>
      </c>
      <c r="Q40" s="37">
        <v>26.599999999999998</v>
      </c>
      <c r="R40" s="39">
        <v>24.7</v>
      </c>
      <c r="S40" s="39">
        <v>0</v>
      </c>
      <c r="T40" s="38">
        <f>SUMPRODUCT(LTA!J40:AN40,LTA!J$101:AN$101,LTA!J$105:AN$105)</f>
        <v>28.42</v>
      </c>
      <c r="U40" s="38">
        <f>SUMPRODUCT(LTA!J40:AN40,LTA!J$102:AN$102,LTA!J$105:AN$105)</f>
        <v>426.07000000000005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-80</v>
      </c>
      <c r="AA40" s="76">
        <f>STOA!J40</f>
        <v>31.72</v>
      </c>
      <c r="AB40" s="76">
        <f>-STOA!P40</f>
        <v>0</v>
      </c>
      <c r="AC40">
        <f t="shared" si="0"/>
        <v>11.455429344748998</v>
      </c>
      <c r="AD40">
        <f t="shared" si="1"/>
        <v>1221.7132392975784</v>
      </c>
      <c r="AE40">
        <f>'IDT-1'!F40</f>
        <v>0</v>
      </c>
      <c r="AF40" s="25"/>
      <c r="AG40">
        <f t="shared" si="2"/>
        <v>1221.7132392975784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-37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-0.27708333333333335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69.606939547153218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664.15686861924291</v>
      </c>
      <c r="P41" s="37">
        <v>74.680000000000007</v>
      </c>
      <c r="Q41" s="37">
        <v>26.599999999999998</v>
      </c>
      <c r="R41" s="39">
        <v>24.7</v>
      </c>
      <c r="S41" s="39">
        <v>0</v>
      </c>
      <c r="T41" s="38">
        <f>SUMPRODUCT(LTA!J41:AN41,LTA!J$101:AN$101,LTA!J$105:AN$105)</f>
        <v>32.72</v>
      </c>
      <c r="U41" s="38">
        <f>SUMPRODUCT(LTA!J41:AN41,LTA!J$102:AN$102,LTA!J$105:AN$105)</f>
        <v>434.36000000000007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-49</v>
      </c>
      <c r="AA41" s="76">
        <f>STOA!J41</f>
        <v>37.520000000000003</v>
      </c>
      <c r="AB41" s="76">
        <f>-STOA!P41</f>
        <v>0</v>
      </c>
      <c r="AC41">
        <f t="shared" si="0"/>
        <v>11.373055021123813</v>
      </c>
      <c r="AD41">
        <f t="shared" si="1"/>
        <v>1267.4549198119391</v>
      </c>
      <c r="AE41">
        <f>'IDT-1'!F41</f>
        <v>0</v>
      </c>
      <c r="AF41" s="25"/>
      <c r="AG41">
        <f t="shared" si="2"/>
        <v>1267.4549198119391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-40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-0.27708333333333335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49.999999999999993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588.52388427320602</v>
      </c>
      <c r="P42" s="37">
        <v>74.683321177621636</v>
      </c>
      <c r="Q42" s="37">
        <v>26.599999999999998</v>
      </c>
      <c r="R42" s="39">
        <v>24.7</v>
      </c>
      <c r="S42" s="39">
        <v>0</v>
      </c>
      <c r="T42" s="38">
        <f>SUMPRODUCT(LTA!J42:AN42,LTA!J$101:AN$101,LTA!J$105:AN$105)</f>
        <v>36.99</v>
      </c>
      <c r="U42" s="38">
        <f>SUMPRODUCT(LTA!J42:AN42,LTA!J$102:AN$102,LTA!J$105:AN$105)</f>
        <v>417.5800000000001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43.32</v>
      </c>
      <c r="AB42" s="76">
        <f>-STOA!P42</f>
        <v>0</v>
      </c>
      <c r="AC42">
        <f t="shared" si="0"/>
        <v>10.140684192790596</v>
      </c>
      <c r="AD42">
        <f t="shared" si="1"/>
        <v>1289.390687924704</v>
      </c>
      <c r="AE42">
        <f>'IDT-1'!F42</f>
        <v>0</v>
      </c>
      <c r="AF42" s="25"/>
      <c r="AG42">
        <f t="shared" si="2"/>
        <v>1289.390687924704</v>
      </c>
      <c r="AI42" s="35">
        <f>PXIL!J42</f>
        <v>0</v>
      </c>
      <c r="AJ42" s="35">
        <f>PXIL!P42</f>
        <v>0</v>
      </c>
      <c r="AK42" s="35">
        <f>RTM_IEX!J42</f>
        <v>33.65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-0.27708333333333335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546.16288692391186</v>
      </c>
      <c r="P43" s="37">
        <v>75.447099638656113</v>
      </c>
      <c r="Q43" s="37">
        <v>26.86</v>
      </c>
      <c r="R43" s="39">
        <v>24.7</v>
      </c>
      <c r="S43" s="39">
        <v>0</v>
      </c>
      <c r="T43" s="38">
        <f>SUMPRODUCT(LTA!J43:AN43,LTA!J$101:AN$101,LTA!J$105:AN$105)</f>
        <v>43.730000000000004</v>
      </c>
      <c r="U43" s="38">
        <f>SUMPRODUCT(LTA!J43:AN43,LTA!J$102:AN$102,LTA!J$105:AN$105)</f>
        <v>424.30000000000007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48.010000000000005</v>
      </c>
      <c r="AB43" s="76">
        <f>-STOA!P43</f>
        <v>0</v>
      </c>
      <c r="AC43">
        <f t="shared" si="0"/>
        <v>9.9331934339402981</v>
      </c>
      <c r="AD43">
        <f t="shared" si="1"/>
        <v>1202.7609597952944</v>
      </c>
      <c r="AE43">
        <f>'IDT-1'!F43</f>
        <v>111.626</v>
      </c>
      <c r="AF43" s="25"/>
      <c r="AG43">
        <f t="shared" si="2"/>
        <v>1314.3869597952944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-30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-0.27708333333333335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476.23535100005358</v>
      </c>
      <c r="P44" s="37">
        <v>75.447099638656113</v>
      </c>
      <c r="Q44" s="37">
        <v>26.86</v>
      </c>
      <c r="R44" s="39">
        <v>24.7</v>
      </c>
      <c r="S44" s="39">
        <v>0</v>
      </c>
      <c r="T44" s="38">
        <f>SUMPRODUCT(LTA!J44:AN44,LTA!J$101:AN$101,LTA!J$105:AN$105)</f>
        <v>48.769999999999996</v>
      </c>
      <c r="U44" s="38">
        <f>SUMPRODUCT(LTA!J44:AN44,LTA!J$102:AN$102,LTA!J$105:AN$105)</f>
        <v>437.03000000000009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50.56</v>
      </c>
      <c r="AB44" s="76">
        <f>-STOA!P44</f>
        <v>0</v>
      </c>
      <c r="AC44">
        <f t="shared" si="0"/>
        <v>9.5728851052560753</v>
      </c>
      <c r="AD44">
        <f t="shared" si="1"/>
        <v>1217.1637322001204</v>
      </c>
      <c r="AE44">
        <f>'IDT-1'!F44</f>
        <v>110.691</v>
      </c>
      <c r="AF44" s="25"/>
      <c r="AG44">
        <f t="shared" si="2"/>
        <v>1327.8547322001205</v>
      </c>
      <c r="AI44" s="35">
        <f>PXIL!J44</f>
        <v>0</v>
      </c>
      <c r="AJ44" s="35">
        <f>PXIL!P44</f>
        <v>0</v>
      </c>
      <c r="AK44" s="35">
        <f>RTM_IEX!J44</f>
        <v>33.65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-0.27708333333333335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49.999999999999993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462.88036602085123</v>
      </c>
      <c r="P45" s="37">
        <v>74.680000000000007</v>
      </c>
      <c r="Q45" s="37">
        <v>26.599999999999998</v>
      </c>
      <c r="R45" s="39">
        <v>24.7</v>
      </c>
      <c r="S45" s="39">
        <v>0</v>
      </c>
      <c r="T45" s="38">
        <f>SUMPRODUCT(LTA!J45:AN45,LTA!J$101:AN$101,LTA!J$105:AN$105)</f>
        <v>41.82</v>
      </c>
      <c r="U45" s="38">
        <f>SUMPRODUCT(LTA!J45:AN45,LTA!J$102:AN$102,LTA!J$105:AN$105)</f>
        <v>442.88000000000011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50.230000000000004</v>
      </c>
      <c r="AB45" s="76">
        <f>-STOA!P45</f>
        <v>0</v>
      </c>
      <c r="AC45">
        <f t="shared" si="0"/>
        <v>9.4195208452367805</v>
      </c>
      <c r="AD45">
        <f t="shared" si="1"/>
        <v>1197.6550118422813</v>
      </c>
      <c r="AE45">
        <f>'IDT-1'!F45</f>
        <v>94.891000000000005</v>
      </c>
      <c r="AF45" s="25"/>
      <c r="AG45">
        <f t="shared" si="2"/>
        <v>1292.5460118422814</v>
      </c>
      <c r="AI45" s="35">
        <f>PXIL!J45</f>
        <v>0</v>
      </c>
      <c r="AJ45" s="35">
        <f>PXIL!P45</f>
        <v>0</v>
      </c>
      <c r="AK45" s="35">
        <f>RTM_IEX!J45</f>
        <v>29.8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-0.27708333333333335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467.00767096702958</v>
      </c>
      <c r="P46" s="37">
        <v>74.680000000000007</v>
      </c>
      <c r="Q46" s="37">
        <v>26.599999999999998</v>
      </c>
      <c r="R46" s="39">
        <v>24.7</v>
      </c>
      <c r="S46" s="39">
        <v>0</v>
      </c>
      <c r="T46" s="38">
        <f>SUMPRODUCT(LTA!J46:AN46,LTA!J$101:AN$101,LTA!J$105:AN$105)</f>
        <v>43.82</v>
      </c>
      <c r="U46" s="38">
        <f>SUMPRODUCT(LTA!J46:AN46,LTA!J$102:AN$102,LTA!J$105:AN$105)</f>
        <v>448.17000000000007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52.940000000000005</v>
      </c>
      <c r="AB46" s="76">
        <f>-STOA!P46</f>
        <v>0</v>
      </c>
      <c r="AC46">
        <f t="shared" si="0"/>
        <v>9.5896958238169709</v>
      </c>
      <c r="AD46">
        <f t="shared" si="1"/>
        <v>1219.3021418098795</v>
      </c>
      <c r="AE46">
        <f>'IDT-1'!F46</f>
        <v>71.679000000000002</v>
      </c>
      <c r="AF46" s="25"/>
      <c r="AG46">
        <f t="shared" si="2"/>
        <v>1290.9811418098795</v>
      </c>
      <c r="AI46" s="35">
        <f>PXIL!J46</f>
        <v>0</v>
      </c>
      <c r="AJ46" s="35">
        <f>PXIL!P46</f>
        <v>0</v>
      </c>
      <c r="AK46" s="35">
        <f>RTM_IEX!J46</f>
        <v>37.49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-0.27708333333333335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54.917418687723263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451.27874779603053</v>
      </c>
      <c r="P47" s="37">
        <v>74.680000000000007</v>
      </c>
      <c r="Q47" s="37">
        <v>27.669999999999998</v>
      </c>
      <c r="R47" s="39">
        <v>24.7</v>
      </c>
      <c r="S47" s="39">
        <v>0</v>
      </c>
      <c r="T47" s="38">
        <f>SUMPRODUCT(LTA!J47:AN47,LTA!J$101:AN$101,LTA!J$105:AN$105)</f>
        <v>39.82</v>
      </c>
      <c r="U47" s="38">
        <f>SUMPRODUCT(LTA!J47:AN47,LTA!J$102:AN$102,LTA!J$105:AN$105)</f>
        <v>455.19000000000005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51</v>
      </c>
      <c r="AB47" s="76">
        <f>-STOA!P47</f>
        <v>0</v>
      </c>
      <c r="AC47">
        <f t="shared" si="0"/>
        <v>9.859564088847419</v>
      </c>
      <c r="AD47">
        <f t="shared" si="1"/>
        <v>1253.6307690615731</v>
      </c>
      <c r="AE47">
        <f>'IDT-1'!F47</f>
        <v>56.329000000000001</v>
      </c>
      <c r="AF47" s="25"/>
      <c r="AG47">
        <f t="shared" si="2"/>
        <v>1309.9597690615731</v>
      </c>
      <c r="AI47" s="35">
        <f>PXIL!J47</f>
        <v>0</v>
      </c>
      <c r="AJ47" s="35">
        <f>PXIL!P47</f>
        <v>0</v>
      </c>
      <c r="AK47" s="35">
        <f>RTM_IEX!J47</f>
        <v>80.75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-0.27708333333333335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54.917418687723263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450.5904043858169</v>
      </c>
      <c r="P48" s="37">
        <v>74.680000000000007</v>
      </c>
      <c r="Q48" s="37">
        <v>27.669999999999998</v>
      </c>
      <c r="R48" s="39">
        <v>24.7</v>
      </c>
      <c r="S48" s="39">
        <v>0</v>
      </c>
      <c r="T48" s="38">
        <f>SUMPRODUCT(LTA!J48:AN48,LTA!J$101:AN$101,LTA!J$105:AN$105)</f>
        <v>41.82</v>
      </c>
      <c r="U48" s="38">
        <f>SUMPRODUCT(LTA!J48:AN48,LTA!J$102:AN$102,LTA!J$105:AN$105)</f>
        <v>459.41000000000008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53</v>
      </c>
      <c r="AB48" s="76">
        <f>-STOA!P48</f>
        <v>0</v>
      </c>
      <c r="AC48">
        <f t="shared" si="0"/>
        <v>9.9332870102477528</v>
      </c>
      <c r="AD48">
        <f t="shared" si="1"/>
        <v>1263.0087027299592</v>
      </c>
      <c r="AE48">
        <f>'IDT-1'!F48</f>
        <v>39.079000000000001</v>
      </c>
      <c r="AF48" s="25"/>
      <c r="AG48">
        <f t="shared" si="2"/>
        <v>1302.0877027299591</v>
      </c>
      <c r="AI48" s="35">
        <f>PXIL!J48</f>
        <v>0</v>
      </c>
      <c r="AJ48" s="35">
        <f>PXIL!P48</f>
        <v>0</v>
      </c>
      <c r="AK48" s="35">
        <f>RTM_IEX!J48</f>
        <v>82.67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-0.27708333333333335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54.917418687723263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465.18237930212979</v>
      </c>
      <c r="P49" s="37">
        <v>74.680000000000007</v>
      </c>
      <c r="Q49" s="37">
        <v>26.599999999999998</v>
      </c>
      <c r="R49" s="39">
        <v>24.7</v>
      </c>
      <c r="S49" s="39">
        <v>0</v>
      </c>
      <c r="T49" s="38">
        <f>SUMPRODUCT(LTA!J49:AN49,LTA!J$101:AN$101,LTA!J$105:AN$105)</f>
        <v>32.21</v>
      </c>
      <c r="U49" s="38">
        <f>SUMPRODUCT(LTA!J49:AN49,LTA!J$102:AN$102,LTA!J$105:AN$105)</f>
        <v>463.03000000000009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53.67</v>
      </c>
      <c r="AB49" s="76">
        <f>-STOA!P49</f>
        <v>0</v>
      </c>
      <c r="AC49">
        <f t="shared" si="0"/>
        <v>9.8997624145949938</v>
      </c>
      <c r="AD49">
        <f t="shared" si="1"/>
        <v>1258.744202241925</v>
      </c>
      <c r="AE49">
        <f>'IDT-1'!F49</f>
        <v>27.678999999999998</v>
      </c>
      <c r="AF49" s="25"/>
      <c r="AG49">
        <f t="shared" si="2"/>
        <v>1286.4232022419251</v>
      </c>
      <c r="AI49" s="35">
        <f>PXIL!J49</f>
        <v>0</v>
      </c>
      <c r="AJ49" s="35">
        <f>PXIL!P49</f>
        <v>0</v>
      </c>
      <c r="AK49" s="35">
        <f>RTM_IEX!J49</f>
        <v>70.17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-0.27708333333333335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54.917418687723263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465.18544848760575</v>
      </c>
      <c r="P50" s="37">
        <v>74.680000000000007</v>
      </c>
      <c r="Q50" s="37">
        <v>26.599999999999998</v>
      </c>
      <c r="R50" s="39">
        <v>24.7</v>
      </c>
      <c r="S50" s="39">
        <v>0</v>
      </c>
      <c r="T50" s="38">
        <f>SUMPRODUCT(LTA!J50:AN50,LTA!J$101:AN$101,LTA!J$105:AN$105)</f>
        <v>31.31</v>
      </c>
      <c r="U50" s="38">
        <f>SUMPRODUCT(LTA!J50:AN50,LTA!J$102:AN$102,LTA!J$105:AN$105)</f>
        <v>459.15000000000009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53.67</v>
      </c>
      <c r="AB50" s="76">
        <f>-STOA!P50</f>
        <v>0</v>
      </c>
      <c r="AC50">
        <f t="shared" si="0"/>
        <v>9.8700683542417078</v>
      </c>
      <c r="AD50">
        <f t="shared" si="1"/>
        <v>1254.9669654877544</v>
      </c>
      <c r="AE50">
        <f>'IDT-1'!F50</f>
        <v>23.509</v>
      </c>
      <c r="AF50" s="25"/>
      <c r="AG50">
        <f t="shared" si="2"/>
        <v>1278.4759654877544</v>
      </c>
      <c r="AI50" s="35">
        <f>PXIL!J50</f>
        <v>0</v>
      </c>
      <c r="AJ50" s="35">
        <f>PXIL!P50</f>
        <v>0</v>
      </c>
      <c r="AK50" s="35">
        <f>RTM_IEX!J50</f>
        <v>71.14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-0.36734693877551017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54.917418687723263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462.24852265410334</v>
      </c>
      <c r="P51" s="37">
        <v>74.680000000000007</v>
      </c>
      <c r="Q51" s="37">
        <v>26.599999999999998</v>
      </c>
      <c r="R51" s="39">
        <v>24.7</v>
      </c>
      <c r="S51" s="39">
        <v>0</v>
      </c>
      <c r="T51" s="38">
        <f>SUMPRODUCT(LTA!J51:AN51,LTA!J$101:AN$101,LTA!J$105:AN$105)</f>
        <v>35.5</v>
      </c>
      <c r="U51" s="38">
        <f>SUMPRODUCT(LTA!J51:AN51,LTA!J$102:AN$102,LTA!J$105:AN$105)</f>
        <v>460.17000000000007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60.09</v>
      </c>
      <c r="AB51" s="76">
        <f>-STOA!P51</f>
        <v>0</v>
      </c>
      <c r="AC51">
        <f t="shared" si="0"/>
        <v>10.2009759236721</v>
      </c>
      <c r="AD51">
        <f t="shared" si="1"/>
        <v>1296.878868479379</v>
      </c>
      <c r="AE51">
        <f>'IDT-1'!F51</f>
        <v>4.399</v>
      </c>
      <c r="AF51" s="25"/>
      <c r="AG51">
        <f t="shared" si="2"/>
        <v>1301.2778684793789</v>
      </c>
      <c r="AI51" s="35">
        <f>PXIL!J51</f>
        <v>0</v>
      </c>
      <c r="AJ51" s="35">
        <f>PXIL!P51</f>
        <v>0</v>
      </c>
      <c r="AK51" s="35">
        <f>RTM_IEX!J51</f>
        <v>104.78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-0.36734693877551017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54.917418687723263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461.64378840512046</v>
      </c>
      <c r="P52" s="37">
        <v>74.680000000000007</v>
      </c>
      <c r="Q52" s="37">
        <v>26.599999999999998</v>
      </c>
      <c r="R52" s="39">
        <v>24.7</v>
      </c>
      <c r="S52" s="39">
        <v>0</v>
      </c>
      <c r="T52" s="38">
        <f>SUMPRODUCT(LTA!J52:AN52,LTA!J$101:AN$101,LTA!J$105:AN$105)</f>
        <v>36.25</v>
      </c>
      <c r="U52" s="38">
        <f>SUMPRODUCT(LTA!J52:AN52,LTA!J$102:AN$102,LTA!J$105:AN$105)</f>
        <v>460.2600000000001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60.160000000000004</v>
      </c>
      <c r="AB52" s="76">
        <f>-STOA!P52</f>
        <v>0</v>
      </c>
      <c r="AC52">
        <f t="shared" si="0"/>
        <v>10.158350996530038</v>
      </c>
      <c r="AD52">
        <f t="shared" si="1"/>
        <v>1291.4567591575383</v>
      </c>
      <c r="AE52">
        <f>'IDT-1'!F52</f>
        <v>0</v>
      </c>
      <c r="AF52" s="25"/>
      <c r="AG52">
        <f t="shared" si="2"/>
        <v>1291.4567591575383</v>
      </c>
      <c r="AI52" s="35">
        <f>PXIL!J52</f>
        <v>0</v>
      </c>
      <c r="AJ52" s="35">
        <f>PXIL!P52</f>
        <v>0</v>
      </c>
      <c r="AK52" s="35">
        <f>RTM_IEX!J52</f>
        <v>99.01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-0.36734693877551017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54.917418687723263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458.66723123360219</v>
      </c>
      <c r="P53" s="37">
        <v>74.680000000000007</v>
      </c>
      <c r="Q53" s="37">
        <v>26.599999999999998</v>
      </c>
      <c r="R53" s="39">
        <v>24.7</v>
      </c>
      <c r="S53" s="39">
        <v>0</v>
      </c>
      <c r="T53" s="38">
        <f>SUMPRODUCT(LTA!J53:AN53,LTA!J$101:AN$101,LTA!J$105:AN$105)</f>
        <v>37.01</v>
      </c>
      <c r="U53" s="38">
        <f>SUMPRODUCT(LTA!J53:AN53,LTA!J$102:AN$102,LTA!J$105:AN$105)</f>
        <v>460.54000000000008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60.65</v>
      </c>
      <c r="AB53" s="76">
        <f>-STOA!P53</f>
        <v>0</v>
      </c>
      <c r="AC53">
        <f t="shared" si="0"/>
        <v>9.9146278505921934</v>
      </c>
      <c r="AD53">
        <f t="shared" si="1"/>
        <v>1260.4539251319579</v>
      </c>
      <c r="AE53">
        <f>'IDT-1'!F53</f>
        <v>0</v>
      </c>
      <c r="AF53" s="25"/>
      <c r="AG53">
        <f t="shared" si="2"/>
        <v>1260.4539251319579</v>
      </c>
      <c r="AI53" s="35">
        <f>PXIL!J53</f>
        <v>0</v>
      </c>
      <c r="AJ53" s="35">
        <f>PXIL!P53</f>
        <v>0</v>
      </c>
      <c r="AK53" s="35">
        <f>RTM_IEX!J53</f>
        <v>69.209999999999994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-0.36734693877551017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54.917418687723263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426.18601097734836</v>
      </c>
      <c r="P54" s="37">
        <v>40.371787786191931</v>
      </c>
      <c r="Q54" s="37">
        <v>14.42</v>
      </c>
      <c r="R54" s="39">
        <v>24.7</v>
      </c>
      <c r="S54" s="39">
        <v>0</v>
      </c>
      <c r="T54" s="38">
        <f>SUMPRODUCT(LTA!J54:AN54,LTA!J$101:AN$101,LTA!J$105:AN$105)</f>
        <v>37.81</v>
      </c>
      <c r="U54" s="38">
        <f>SUMPRODUCT(LTA!J54:AN54,LTA!J$102:AN$102,LTA!J$105:AN$105)</f>
        <v>460.45000000000005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60.690000000000005</v>
      </c>
      <c r="AB54" s="76">
        <f>-STOA!P54</f>
        <v>0</v>
      </c>
      <c r="AC54">
        <f t="shared" si="0"/>
        <v>9.5669862773257091</v>
      </c>
      <c r="AD54">
        <f t="shared" si="1"/>
        <v>1216.2321342351624</v>
      </c>
      <c r="AE54">
        <f>'IDT-1'!F54</f>
        <v>0</v>
      </c>
      <c r="AF54" s="25"/>
      <c r="AG54">
        <f t="shared" si="2"/>
        <v>1216.2321342351624</v>
      </c>
      <c r="AI54" s="35">
        <f>PXIL!J54</f>
        <v>0</v>
      </c>
      <c r="AJ54" s="35">
        <f>PXIL!P54</f>
        <v>0</v>
      </c>
      <c r="AK54" s="35">
        <f>RTM_IEX!J54</f>
        <v>102.86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-0.27708333333333335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54.917418687723263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444.21828929836983</v>
      </c>
      <c r="P55" s="37">
        <v>40.372386215864758</v>
      </c>
      <c r="Q55" s="37">
        <v>12.238064822134387</v>
      </c>
      <c r="R55" s="39">
        <v>24.7</v>
      </c>
      <c r="S55" s="39">
        <v>0</v>
      </c>
      <c r="T55" s="38">
        <f>SUMPRODUCT(LTA!J55:AN55,LTA!J$101:AN$101,LTA!J$105:AN$105)</f>
        <v>50.59</v>
      </c>
      <c r="U55" s="38">
        <f>SUMPRODUCT(LTA!J55:AN55,LTA!J$102:AN$102,LTA!J$105:AN$105)</f>
        <v>460.02000000000004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-98</v>
      </c>
      <c r="AA55" s="76">
        <f>STOA!J55</f>
        <v>60.54</v>
      </c>
      <c r="AB55" s="76">
        <f>-STOA!P55</f>
        <v>0</v>
      </c>
      <c r="AC55">
        <f t="shared" si="0"/>
        <v>9.9856152223572803</v>
      </c>
      <c r="AD55">
        <f t="shared" si="1"/>
        <v>1072.8947104684016</v>
      </c>
      <c r="AE55">
        <f>'IDT-1'!F55</f>
        <v>0</v>
      </c>
      <c r="AF55" s="25"/>
      <c r="AG55">
        <f t="shared" si="2"/>
        <v>1072.8947104684016</v>
      </c>
      <c r="AI55" s="35">
        <f>PXIL!J55</f>
        <v>0</v>
      </c>
      <c r="AJ55" s="35">
        <f>PXIL!P55</f>
        <v>0</v>
      </c>
      <c r="AK55" s="35">
        <f>RTM_IEX!J55</f>
        <v>29.8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-0.27708333333333335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54.917418687723263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411.08828929836983</v>
      </c>
      <c r="P56" s="37">
        <v>40.372560898249169</v>
      </c>
      <c r="Q56" s="37">
        <v>12.238064822134387</v>
      </c>
      <c r="R56" s="39">
        <v>24.7</v>
      </c>
      <c r="S56" s="39">
        <v>0</v>
      </c>
      <c r="T56" s="38">
        <f>SUMPRODUCT(LTA!J56:AN56,LTA!J$101:AN$101,LTA!J$105:AN$105)</f>
        <v>53.4</v>
      </c>
      <c r="U56" s="38">
        <f>SUMPRODUCT(LTA!J56:AN56,LTA!J$102:AN$102,LTA!J$105:AN$105)</f>
        <v>459.94000000000005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60.54</v>
      </c>
      <c r="AB56" s="76">
        <f>-STOA!P56</f>
        <v>0</v>
      </c>
      <c r="AC56">
        <f t="shared" si="0"/>
        <v>9.3666915375103965</v>
      </c>
      <c r="AD56">
        <f t="shared" si="1"/>
        <v>1032.3138088356329</v>
      </c>
      <c r="AE56">
        <f>'IDT-1'!F56</f>
        <v>0</v>
      </c>
      <c r="AF56" s="25"/>
      <c r="AG56">
        <f t="shared" si="2"/>
        <v>1032.3138088356329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-79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-0.27708333333333335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54.917418687723263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408.35063170098653</v>
      </c>
      <c r="P57" s="37">
        <v>40.369999999999997</v>
      </c>
      <c r="Q57" s="37">
        <v>14.42</v>
      </c>
      <c r="R57" s="39">
        <v>24.7</v>
      </c>
      <c r="S57" s="39">
        <v>0</v>
      </c>
      <c r="T57" s="38">
        <f>SUMPRODUCT(LTA!J57:AN57,LTA!J$101:AN$101,LTA!J$105:AN$105)</f>
        <v>52.24</v>
      </c>
      <c r="U57" s="38">
        <f>SUMPRODUCT(LTA!J57:AN57,LTA!J$102:AN$102,LTA!J$105:AN$105)</f>
        <v>423.75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65.989999999999995</v>
      </c>
      <c r="AB57" s="76">
        <f>-STOA!P57</f>
        <v>0</v>
      </c>
      <c r="AC57">
        <f t="shared" si="0"/>
        <v>8.5868086026973263</v>
      </c>
      <c r="AD57">
        <f t="shared" si="1"/>
        <v>1067.635408452679</v>
      </c>
      <c r="AE57">
        <f>'IDT-1'!F57</f>
        <v>0</v>
      </c>
      <c r="AF57" s="25"/>
      <c r="AG57">
        <f t="shared" si="2"/>
        <v>1067.635408452679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-12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-0.27708333333333335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54.917418687723263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408.35063170098653</v>
      </c>
      <c r="P58" s="37">
        <v>40.369999999999997</v>
      </c>
      <c r="Q58" s="37">
        <v>14.42</v>
      </c>
      <c r="R58" s="39">
        <v>24.7</v>
      </c>
      <c r="S58" s="39">
        <v>0</v>
      </c>
      <c r="T58" s="38">
        <f>SUMPRODUCT(LTA!J58:AN58,LTA!J$101:AN$101,LTA!J$105:AN$105)</f>
        <v>51.11</v>
      </c>
      <c r="U58" s="38">
        <f>SUMPRODUCT(LTA!J58:AN58,LTA!J$102:AN$102,LTA!J$105:AN$105)</f>
        <v>418.61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67.75</v>
      </c>
      <c r="AB58" s="76">
        <f>-STOA!P58</f>
        <v>0</v>
      </c>
      <c r="AC58">
        <f t="shared" si="0"/>
        <v>8.6747587833060749</v>
      </c>
      <c r="AD58">
        <f t="shared" si="1"/>
        <v>1102.9174582720707</v>
      </c>
      <c r="AE58">
        <f>'IDT-1'!F58</f>
        <v>0</v>
      </c>
      <c r="AF58" s="25"/>
      <c r="AG58">
        <f t="shared" si="2"/>
        <v>1102.9174582720707</v>
      </c>
      <c r="AI58" s="35">
        <f>PXIL!J58</f>
        <v>0</v>
      </c>
      <c r="AJ58" s="35">
        <f>PXIL!P58</f>
        <v>0</v>
      </c>
      <c r="AK58" s="35">
        <f>RTM_IEX!J58</f>
        <v>27.88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-0.27708333333333335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54.917418687723263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410.8759181903153</v>
      </c>
      <c r="P59" s="37">
        <v>40.380000000000003</v>
      </c>
      <c r="Q59" s="37">
        <v>14.42</v>
      </c>
      <c r="R59" s="39">
        <v>24.7</v>
      </c>
      <c r="S59" s="39">
        <v>0</v>
      </c>
      <c r="T59" s="38">
        <f>SUMPRODUCT(LTA!J59:AN59,LTA!J$101:AN$101,LTA!J$105:AN$105)</f>
        <v>60.7</v>
      </c>
      <c r="U59" s="38">
        <f>SUMPRODUCT(LTA!J59:AN59,LTA!J$102:AN$102,LTA!J$105:AN$105)</f>
        <v>431.89000000000004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69.2</v>
      </c>
      <c r="AB59" s="76">
        <f>-STOA!P59</f>
        <v>0</v>
      </c>
      <c r="AC59">
        <f t="shared" si="0"/>
        <v>8.8692540179228399</v>
      </c>
      <c r="AD59">
        <f t="shared" si="1"/>
        <v>1127.6582495267826</v>
      </c>
      <c r="AE59">
        <f>'IDT-1'!F59</f>
        <v>0</v>
      </c>
      <c r="AF59" s="25"/>
      <c r="AG59">
        <f t="shared" si="2"/>
        <v>1127.6582495267826</v>
      </c>
      <c r="AI59" s="35">
        <f>PXIL!J59</f>
        <v>0</v>
      </c>
      <c r="AJ59" s="35">
        <f>PXIL!P59</f>
        <v>0</v>
      </c>
      <c r="AK59" s="35">
        <f>RTM_IEX!J59</f>
        <v>25.96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-0.27708333333333335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54.917418687723263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410.8759181903153</v>
      </c>
      <c r="P60" s="37">
        <v>40.38000000000001</v>
      </c>
      <c r="Q60" s="37">
        <v>14.42</v>
      </c>
      <c r="R60" s="39">
        <v>24.7</v>
      </c>
      <c r="S60" s="39">
        <v>0</v>
      </c>
      <c r="T60" s="38">
        <f>SUMPRODUCT(LTA!J60:AN60,LTA!J$101:AN$101,LTA!J$105:AN$105)</f>
        <v>60.35</v>
      </c>
      <c r="U60" s="38">
        <f>SUMPRODUCT(LTA!J60:AN60,LTA!J$102:AN$102,LTA!J$105:AN$105)</f>
        <v>447.12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69.2</v>
      </c>
      <c r="AB60" s="76">
        <f>-STOA!P60</f>
        <v>0</v>
      </c>
      <c r="AC60">
        <f t="shared" si="0"/>
        <v>8.9252580179228396</v>
      </c>
      <c r="AD60">
        <f t="shared" si="1"/>
        <v>1134.7822455267824</v>
      </c>
      <c r="AE60">
        <f>'IDT-1'!F60</f>
        <v>0</v>
      </c>
      <c r="AF60" s="25"/>
      <c r="AG60">
        <f t="shared" si="2"/>
        <v>1134.7822455267824</v>
      </c>
      <c r="AI60" s="35">
        <f>PXIL!J60</f>
        <v>0</v>
      </c>
      <c r="AJ60" s="35">
        <f>PXIL!P60</f>
        <v>0</v>
      </c>
      <c r="AK60" s="35">
        <f>RTM_IEX!J60</f>
        <v>18.260000000000002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-0.27708333333333335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54.917418687723263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416.46624406331114</v>
      </c>
      <c r="P61" s="37">
        <v>40.371787786191931</v>
      </c>
      <c r="Q61" s="37">
        <v>14.42</v>
      </c>
      <c r="R61" s="39">
        <v>24.7</v>
      </c>
      <c r="S61" s="39">
        <v>0</v>
      </c>
      <c r="T61" s="38">
        <f>SUMPRODUCT(LTA!J61:AN61,LTA!J$101:AN$101,LTA!J$105:AN$105)</f>
        <v>49.07</v>
      </c>
      <c r="U61" s="38">
        <f>SUMPRODUCT(LTA!J61:AN61,LTA!J$102:AN$102,LTA!J$105:AN$105)</f>
        <v>421.42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</v>
      </c>
      <c r="AA61" s="76">
        <f>STOA!J61</f>
        <v>69.94</v>
      </c>
      <c r="AB61" s="76">
        <f>-STOA!P61</f>
        <v>0</v>
      </c>
      <c r="AC61">
        <f t="shared" si="0"/>
        <v>8.9339938227471105</v>
      </c>
      <c r="AD61">
        <f t="shared" si="1"/>
        <v>1133.8856233811459</v>
      </c>
      <c r="AE61">
        <f>'IDT-1'!F61</f>
        <v>0</v>
      </c>
      <c r="AF61" s="25"/>
      <c r="AG61">
        <f t="shared" si="2"/>
        <v>1133.8856233811459</v>
      </c>
      <c r="AI61" s="35">
        <f>PXIL!J61</f>
        <v>0</v>
      </c>
      <c r="AJ61" s="35">
        <f>PXIL!P61</f>
        <v>0</v>
      </c>
      <c r="AK61" s="35">
        <f>RTM_IEX!J61</f>
        <v>49.03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-0.27708333333333335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54.917418687723263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416.60624406331112</v>
      </c>
      <c r="P62" s="37">
        <v>40.377783024047439</v>
      </c>
      <c r="Q62" s="37">
        <v>14.42</v>
      </c>
      <c r="R62" s="39">
        <v>24.7</v>
      </c>
      <c r="S62" s="39">
        <v>0</v>
      </c>
      <c r="T62" s="38">
        <f>SUMPRODUCT(LTA!J62:AN62,LTA!J$101:AN$101,LTA!J$105:AN$105)</f>
        <v>49.88</v>
      </c>
      <c r="U62" s="38">
        <f>SUMPRODUCT(LTA!J62:AN62,LTA!J$102:AN$102,LTA!J$105:AN$105)</f>
        <v>436.73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69.77</v>
      </c>
      <c r="AB62" s="76">
        <f>-STOA!P62</f>
        <v>0</v>
      </c>
      <c r="AC62">
        <f t="shared" si="0"/>
        <v>8.9241512673197771</v>
      </c>
      <c r="AD62">
        <f t="shared" si="1"/>
        <v>1134.6414611744287</v>
      </c>
      <c r="AE62">
        <f>'IDT-1'!F62</f>
        <v>0</v>
      </c>
      <c r="AF62" s="25"/>
      <c r="AG62">
        <f t="shared" si="2"/>
        <v>1134.6414611744287</v>
      </c>
      <c r="AI62" s="35">
        <f>PXIL!J62</f>
        <v>0</v>
      </c>
      <c r="AJ62" s="35">
        <f>PXIL!P62</f>
        <v>0</v>
      </c>
      <c r="AK62" s="35">
        <f>RTM_IEX!J62</f>
        <v>32.68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-0.27708333333333335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54.917418687723263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453.95522584278098</v>
      </c>
      <c r="P63" s="37">
        <v>74.679999999999993</v>
      </c>
      <c r="Q63" s="37">
        <v>26.599999999999998</v>
      </c>
      <c r="R63" s="39">
        <v>24.7</v>
      </c>
      <c r="S63" s="39">
        <v>0</v>
      </c>
      <c r="T63" s="38">
        <f>SUMPRODUCT(LTA!J63:AN63,LTA!J$101:AN$101,LTA!J$105:AN$105)</f>
        <v>49.84</v>
      </c>
      <c r="U63" s="38">
        <f>SUMPRODUCT(LTA!J63:AN63,LTA!J$102:AN$102,LTA!J$105:AN$105)</f>
        <v>428.82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71.41</v>
      </c>
      <c r="AB63" s="76">
        <f>-STOA!P63</f>
        <v>0</v>
      </c>
      <c r="AC63">
        <f t="shared" si="0"/>
        <v>9.4547229381119724</v>
      </c>
      <c r="AD63">
        <f t="shared" si="1"/>
        <v>1155.9520882590591</v>
      </c>
      <c r="AE63">
        <f>'IDT-1'!F63</f>
        <v>0</v>
      </c>
      <c r="AF63" s="25"/>
      <c r="AG63">
        <f t="shared" si="2"/>
        <v>1155.9520882590591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-23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-0.27708333333333335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54.917418687723263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449.74644334436624</v>
      </c>
      <c r="P64" s="37">
        <v>74.680000000000007</v>
      </c>
      <c r="Q64" s="37">
        <v>14.42</v>
      </c>
      <c r="R64" s="39">
        <v>24.7</v>
      </c>
      <c r="S64" s="39">
        <v>0</v>
      </c>
      <c r="T64" s="38">
        <f>SUMPRODUCT(LTA!J64:AN64,LTA!J$101:AN$101,LTA!J$105:AN$105)</f>
        <v>47.39</v>
      </c>
      <c r="U64" s="38">
        <f>SUMPRODUCT(LTA!J64:AN64,LTA!J$102:AN$102,LTA!J$105:AN$105)</f>
        <v>419.17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67.28</v>
      </c>
      <c r="AB64" s="76">
        <f>-STOA!P64</f>
        <v>0</v>
      </c>
      <c r="AC64">
        <f t="shared" si="0"/>
        <v>9.0194861141244367</v>
      </c>
      <c r="AD64">
        <f t="shared" si="1"/>
        <v>1146.7685425846316</v>
      </c>
      <c r="AE64">
        <f>'IDT-1'!F64</f>
        <v>0</v>
      </c>
      <c r="AF64" s="25"/>
      <c r="AG64">
        <f t="shared" si="2"/>
        <v>1146.7685425846316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-0.27708333333333335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54.917418687723263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452.5321344377482</v>
      </c>
      <c r="P65" s="37">
        <v>74.683360482383122</v>
      </c>
      <c r="Q65" s="37">
        <v>14.42</v>
      </c>
      <c r="R65" s="39">
        <v>24.7</v>
      </c>
      <c r="S65" s="39">
        <v>0</v>
      </c>
      <c r="T65" s="38">
        <f>SUMPRODUCT(LTA!J65:AN65,LTA!J$101:AN$101,LTA!J$105:AN$105)</f>
        <v>48.93</v>
      </c>
      <c r="U65" s="38">
        <f>SUMPRODUCT(LTA!J65:AN65,LTA!J$102:AN$102,LTA!J$105:AN$105)</f>
        <v>408.92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61.7</v>
      </c>
      <c r="AB65" s="76">
        <f>-STOA!P65</f>
        <v>0</v>
      </c>
      <c r="AC65">
        <f t="shared" si="0"/>
        <v>9.0122247164154032</v>
      </c>
      <c r="AD65">
        <f t="shared" si="1"/>
        <v>1145.8448555581058</v>
      </c>
      <c r="AE65">
        <f>'IDT-1'!F65</f>
        <v>0</v>
      </c>
      <c r="AF65" s="25"/>
      <c r="AG65">
        <f t="shared" si="2"/>
        <v>1145.8448555581058</v>
      </c>
      <c r="AI65" s="35">
        <f>PXIL!J65</f>
        <v>0</v>
      </c>
      <c r="AJ65" s="35">
        <f>PXIL!P65</f>
        <v>0</v>
      </c>
      <c r="AK65" s="35">
        <f>RTM_IEX!J65</f>
        <v>10.57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-0.27708333333333335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54.917418687723263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452.5321344377482</v>
      </c>
      <c r="P66" s="37">
        <v>74.680000000000007</v>
      </c>
      <c r="Q66" s="37">
        <v>14.42</v>
      </c>
      <c r="R66" s="39">
        <v>24.7</v>
      </c>
      <c r="S66" s="39">
        <v>0</v>
      </c>
      <c r="T66" s="38">
        <f>SUMPRODUCT(LTA!J66:AN66,LTA!J$101:AN$101,LTA!J$105:AN$105)</f>
        <v>44.47</v>
      </c>
      <c r="U66" s="38">
        <f>SUMPRODUCT(LTA!J66:AN66,LTA!J$102:AN$102,LTA!J$105:AN$105)</f>
        <v>399.05000000000007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57.22</v>
      </c>
      <c r="AB66" s="76">
        <f>-STOA!P66</f>
        <v>0</v>
      </c>
      <c r="AC66">
        <f t="shared" si="0"/>
        <v>8.9405165046528161</v>
      </c>
      <c r="AD66">
        <f t="shared" si="1"/>
        <v>1136.7232032874856</v>
      </c>
      <c r="AE66">
        <f>'IDT-1'!F66</f>
        <v>0</v>
      </c>
      <c r="AF66" s="25"/>
      <c r="AG66">
        <f t="shared" si="2"/>
        <v>1136.7232032874856</v>
      </c>
      <c r="AI66" s="35">
        <f>PXIL!J66</f>
        <v>0</v>
      </c>
      <c r="AJ66" s="35">
        <f>PXIL!P66</f>
        <v>0</v>
      </c>
      <c r="AK66" s="35">
        <f>RTM_IEX!J66</f>
        <v>20.190000000000001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-0.27708333333333335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54.917418687723263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466.7175872454095</v>
      </c>
      <c r="P67" s="37">
        <v>74.680000000000007</v>
      </c>
      <c r="Q67" s="37">
        <v>26.599999999999998</v>
      </c>
      <c r="R67" s="39">
        <v>24.7</v>
      </c>
      <c r="S67" s="39">
        <v>0</v>
      </c>
      <c r="T67" s="38">
        <f>SUMPRODUCT(LTA!J67:AN67,LTA!J$101:AN$101,LTA!J$105:AN$105)</f>
        <v>39.67</v>
      </c>
      <c r="U67" s="38">
        <f>SUMPRODUCT(LTA!J67:AN67,LTA!J$102:AN$102,LTA!J$105:AN$105)</f>
        <v>390.91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52.760000000000005</v>
      </c>
      <c r="AB67" s="76">
        <f>-STOA!P67</f>
        <v>0</v>
      </c>
      <c r="AC67">
        <f t="shared" si="0"/>
        <v>9.0779170365525754</v>
      </c>
      <c r="AD67">
        <f t="shared" si="1"/>
        <v>1154.2012555632468</v>
      </c>
      <c r="AE67">
        <f>'IDT-1'!F67</f>
        <v>0</v>
      </c>
      <c r="AF67" s="25"/>
      <c r="AG67">
        <f t="shared" si="2"/>
        <v>1154.2012555632468</v>
      </c>
      <c r="AI67" s="35">
        <f>PXIL!J67</f>
        <v>0</v>
      </c>
      <c r="AJ67" s="35">
        <f>PXIL!P67</f>
        <v>0</v>
      </c>
      <c r="AK67" s="35">
        <f>RTM_IEX!J67</f>
        <v>28.84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-0.27708333333333335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54.917418687723263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527.33383991333653</v>
      </c>
      <c r="P68" s="37">
        <v>74.683321177621636</v>
      </c>
      <c r="Q68" s="37">
        <v>26.6</v>
      </c>
      <c r="R68" s="39">
        <v>24.7</v>
      </c>
      <c r="S68" s="39">
        <v>0</v>
      </c>
      <c r="T68" s="38">
        <f>SUMPRODUCT(LTA!J68:AN68,LTA!J$101:AN$101,LTA!J$105:AN$105)</f>
        <v>34.880000000000003</v>
      </c>
      <c r="U68" s="38">
        <f>SUMPRODUCT(LTA!J68:AN68,LTA!J$102:AN$102,LTA!J$105:AN$105)</f>
        <v>379.98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48.8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9.2902134867869197</v>
      </c>
      <c r="AD68">
        <f t="shared" ref="AD68:AD98" si="4">SUM(B68:AB68,AI68:AV68)-AC68</f>
        <v>1151.0885329585612</v>
      </c>
      <c r="AE68">
        <f>'IDT-1'!F68</f>
        <v>0</v>
      </c>
      <c r="AF68" s="25"/>
      <c r="AG68">
        <f t="shared" ref="AG68:AG98" si="5">SUM(AD68:AF68)</f>
        <v>1151.0885329585612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3.1594500000000001</v>
      </c>
      <c r="E69">
        <f>GT_NG!T69</f>
        <v>-0.27708333333333335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54.917418687723263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607.15656719266258</v>
      </c>
      <c r="P69" s="37">
        <v>74.683321177621636</v>
      </c>
      <c r="Q69" s="37">
        <v>26.6</v>
      </c>
      <c r="R69" s="39">
        <v>24.7</v>
      </c>
      <c r="S69" s="39">
        <v>0</v>
      </c>
      <c r="T69" s="38">
        <f>SUMPRODUCT(LTA!J69:AN69,LTA!J$101:AN$101,LTA!J$105:AN$105)</f>
        <v>25.08</v>
      </c>
      <c r="U69" s="38">
        <f>SUMPRODUCT(LTA!J69:AN69,LTA!J$102:AN$102,LTA!J$105:AN$105)</f>
        <v>368.98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42.78</v>
      </c>
      <c r="AB69" s="76">
        <f>-STOA!P69</f>
        <v>0</v>
      </c>
      <c r="AC69">
        <f t="shared" si="3"/>
        <v>10.099867951978483</v>
      </c>
      <c r="AD69">
        <f t="shared" si="4"/>
        <v>1151.6798057726958</v>
      </c>
      <c r="AE69">
        <f>'IDT-1'!F69</f>
        <v>0</v>
      </c>
      <c r="AF69" s="25"/>
      <c r="AG69">
        <f t="shared" si="5"/>
        <v>1151.6798057726958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-66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3.1594500000000001</v>
      </c>
      <c r="E70">
        <f>GT_NG!T70</f>
        <v>-0.27708333333333335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54.917418687723263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669.29902819857057</v>
      </c>
      <c r="P70" s="37">
        <v>74.683321177621636</v>
      </c>
      <c r="Q70" s="37">
        <v>26.6</v>
      </c>
      <c r="R70" s="39">
        <v>24.7</v>
      </c>
      <c r="S70" s="39">
        <v>0</v>
      </c>
      <c r="T70" s="38">
        <f>SUMPRODUCT(LTA!J70:AN70,LTA!J$101:AN$101,LTA!J$105:AN$105)</f>
        <v>19.3</v>
      </c>
      <c r="U70" s="38">
        <f>SUMPRODUCT(LTA!J70:AN70,LTA!J$102:AN$102,LTA!J$105:AN$105)</f>
        <v>360.95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36.480000000000004</v>
      </c>
      <c r="AB70" s="76">
        <f>-STOA!P70</f>
        <v>0</v>
      </c>
      <c r="AC70">
        <f t="shared" si="3"/>
        <v>10.734312560846133</v>
      </c>
      <c r="AD70">
        <f t="shared" si="4"/>
        <v>1154.077822169736</v>
      </c>
      <c r="AE70">
        <f>'IDT-1'!F70</f>
        <v>0</v>
      </c>
      <c r="AF70" s="25"/>
      <c r="AG70">
        <f t="shared" si="5"/>
        <v>1154.077822169736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-105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3.1594500000000001</v>
      </c>
      <c r="E71">
        <f>GT_NG!T71</f>
        <v>-0.27708333333333335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54.917418687723263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685.63948696917328</v>
      </c>
      <c r="P71" s="37">
        <v>74.683321177621636</v>
      </c>
      <c r="Q71" s="37">
        <v>26.6</v>
      </c>
      <c r="R71" s="39">
        <v>24.7</v>
      </c>
      <c r="S71" s="39">
        <v>0</v>
      </c>
      <c r="T71" s="38">
        <f>SUMPRODUCT(LTA!J71:AN71,LTA!J$101:AN$101,LTA!J$105:AN$105)</f>
        <v>16.93</v>
      </c>
      <c r="U71" s="38">
        <f>SUMPRODUCT(LTA!J71:AN71,LTA!J$102:AN$102,LTA!J$105:AN$105)</f>
        <v>350.54000000000008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31.07</v>
      </c>
      <c r="AB71" s="76">
        <f>-STOA!P71</f>
        <v>0</v>
      </c>
      <c r="AC71">
        <f t="shared" si="3"/>
        <v>10.649134274713395</v>
      </c>
      <c r="AD71">
        <f t="shared" si="4"/>
        <v>1161.3134592264714</v>
      </c>
      <c r="AE71">
        <f>'IDT-1'!F71</f>
        <v>0</v>
      </c>
      <c r="AF71" s="25"/>
      <c r="AG71">
        <f t="shared" si="5"/>
        <v>1161.3134592264714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-96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3.1594500000000001</v>
      </c>
      <c r="E72">
        <f>GT_NG!T72</f>
        <v>-0.27708333333333335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54.917418687723263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712.57660697822132</v>
      </c>
      <c r="P72" s="37">
        <v>74.683321177621636</v>
      </c>
      <c r="Q72" s="37">
        <v>26.6</v>
      </c>
      <c r="R72" s="39">
        <v>17.37</v>
      </c>
      <c r="S72" s="39">
        <v>0</v>
      </c>
      <c r="T72" s="38">
        <f>SUMPRODUCT(LTA!J72:AN72,LTA!J$101:AN$101,LTA!J$105:AN$105)</f>
        <v>13.55</v>
      </c>
      <c r="U72" s="38">
        <f>SUMPRODUCT(LTA!J72:AN72,LTA!J$102:AN$102,LTA!J$105:AN$105)</f>
        <v>342.15000000000003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25.55</v>
      </c>
      <c r="AB72" s="76">
        <f>-STOA!P72</f>
        <v>0</v>
      </c>
      <c r="AC72">
        <f t="shared" si="3"/>
        <v>10.620039901088344</v>
      </c>
      <c r="AD72">
        <f t="shared" si="4"/>
        <v>1169.6596736091444</v>
      </c>
      <c r="AE72">
        <f>'IDT-1'!F72</f>
        <v>0</v>
      </c>
      <c r="AF72" s="25"/>
      <c r="AG72">
        <f t="shared" si="5"/>
        <v>1169.6596736091444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-90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3.1594500000000001</v>
      </c>
      <c r="E73">
        <f>GT_NG!T73</f>
        <v>-0.27708333333333335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54.917418687723263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738.67505169363392</v>
      </c>
      <c r="P73" s="37">
        <v>74.680000000000007</v>
      </c>
      <c r="Q73" s="37">
        <v>26.599999999999998</v>
      </c>
      <c r="R73" s="39">
        <v>8.7800000000000011</v>
      </c>
      <c r="S73" s="39">
        <v>0</v>
      </c>
      <c r="T73" s="38">
        <f>SUMPRODUCT(LTA!J73:AN73,LTA!J$101:AN$101,LTA!J$105:AN$105)</f>
        <v>10.18</v>
      </c>
      <c r="U73" s="38">
        <f>SUMPRODUCT(LTA!J73:AN73,LTA!J$102:AN$102,LTA!J$105:AN$105)</f>
        <v>334.53000000000003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18.829999999999998</v>
      </c>
      <c r="AB73" s="76">
        <f>-STOA!P73</f>
        <v>0</v>
      </c>
      <c r="AC73">
        <f t="shared" si="3"/>
        <v>10.649887137813529</v>
      </c>
      <c r="AD73">
        <f t="shared" si="4"/>
        <v>1165.4249499102102</v>
      </c>
      <c r="AE73">
        <f>'IDT-1'!F73</f>
        <v>0</v>
      </c>
      <c r="AF73" s="25"/>
      <c r="AG73">
        <f t="shared" si="5"/>
        <v>1165.4249499102102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-94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3.1594500000000001</v>
      </c>
      <c r="E74">
        <f>GT_NG!T74</f>
        <v>-0.27708333333333335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69.606939547153218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757.20505169363378</v>
      </c>
      <c r="P74" s="37">
        <v>74.680000000000007</v>
      </c>
      <c r="Q74" s="37">
        <v>26.599999999999998</v>
      </c>
      <c r="R74" s="39">
        <v>3.0899999999999994</v>
      </c>
      <c r="S74" s="39">
        <v>0</v>
      </c>
      <c r="T74" s="38">
        <f>SUMPRODUCT(LTA!J74:AN74,LTA!J$101:AN$101,LTA!J$105:AN$105)</f>
        <v>5.82</v>
      </c>
      <c r="U74" s="38">
        <f>SUMPRODUCT(LTA!J74:AN74,LTA!J$102:AN$102,LTA!J$105:AN$105)</f>
        <v>331.75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-34</v>
      </c>
      <c r="AA74" s="76">
        <f>STOA!J74</f>
        <v>13.65</v>
      </c>
      <c r="AB74" s="76">
        <f>-STOA!P74</f>
        <v>0</v>
      </c>
      <c r="AC74">
        <f t="shared" si="3"/>
        <v>10.768521400517084</v>
      </c>
      <c r="AD74">
        <f t="shared" si="4"/>
        <v>1180.5158365069367</v>
      </c>
      <c r="AE74">
        <f>'IDT-1'!F74</f>
        <v>0</v>
      </c>
      <c r="AF74" s="25"/>
      <c r="AG74">
        <f t="shared" si="5"/>
        <v>1180.5158365069367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3.1594500000000001</v>
      </c>
      <c r="E75">
        <f>GT_NG!T75</f>
        <v>-0.18958333333333333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69.606939547153218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741.81194094829493</v>
      </c>
      <c r="P75" s="37">
        <v>74.680000000000007</v>
      </c>
      <c r="Q75" s="37">
        <v>26.599999999999998</v>
      </c>
      <c r="R75" s="39">
        <v>0</v>
      </c>
      <c r="S75" s="39">
        <v>0</v>
      </c>
      <c r="T75" s="38">
        <f>SUMPRODUCT(LTA!J75:AN75,LTA!J$101:AN$101,LTA!J$105:AN$105)</f>
        <v>3.12</v>
      </c>
      <c r="U75" s="38">
        <f>SUMPRODUCT(LTA!J75:AN75,LTA!J$102:AN$102,LTA!J$105:AN$105)</f>
        <v>331.56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-4</v>
      </c>
      <c r="AA75" s="76">
        <f>STOA!J75</f>
        <v>7.72</v>
      </c>
      <c r="AB75" s="76">
        <f>-STOA!P75</f>
        <v>0</v>
      </c>
      <c r="AC75">
        <f t="shared" si="3"/>
        <v>10.256139176614749</v>
      </c>
      <c r="AD75">
        <f t="shared" si="4"/>
        <v>1191.8126079854999</v>
      </c>
      <c r="AE75">
        <f>'IDT-1'!F75</f>
        <v>-18.053999999999998</v>
      </c>
      <c r="AF75" s="25"/>
      <c r="AG75">
        <f t="shared" si="5"/>
        <v>1173.7586079854998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-52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3.1594500000000001</v>
      </c>
      <c r="E76">
        <f>GT_NG!T76</f>
        <v>-0.18958333333333333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69.607063488715468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741.94886867341677</v>
      </c>
      <c r="P76" s="37">
        <v>74.680000000000007</v>
      </c>
      <c r="Q76" s="37">
        <v>26.599999999999998</v>
      </c>
      <c r="R76" s="39">
        <v>0</v>
      </c>
      <c r="S76" s="39">
        <v>0</v>
      </c>
      <c r="T76" s="38">
        <f>SUMPRODUCT(LTA!J76:AN76,LTA!J$101:AN$101,LTA!J$105:AN$105)</f>
        <v>1.41</v>
      </c>
      <c r="U76" s="38">
        <f>SUMPRODUCT(LTA!J76:AN76,LTA!J$102:AN$102,LTA!J$105:AN$105)</f>
        <v>345.16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6.1</v>
      </c>
      <c r="AB76" s="76">
        <f>-STOA!P76</f>
        <v>0</v>
      </c>
      <c r="AC76">
        <f t="shared" si="3"/>
        <v>10.384482089310509</v>
      </c>
      <c r="AD76">
        <f t="shared" si="4"/>
        <v>1196.0913167394883</v>
      </c>
      <c r="AE76">
        <f>'IDT-1'!F76</f>
        <v>0</v>
      </c>
      <c r="AF76" s="25"/>
      <c r="AG76">
        <f t="shared" si="5"/>
        <v>1196.0913167394883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-62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3.1594500000000001</v>
      </c>
      <c r="E77">
        <f>GT_NG!T77</f>
        <v>-0.18958333333333333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69.607063488715468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741.94886867341677</v>
      </c>
      <c r="P77" s="37">
        <v>74.680000000000007</v>
      </c>
      <c r="Q77" s="37">
        <v>26.599999999999998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344.6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10.65</v>
      </c>
      <c r="Z77" s="35">
        <f>IEX!P77</f>
        <v>0</v>
      </c>
      <c r="AA77" s="76">
        <f>STOA!J77</f>
        <v>5.09</v>
      </c>
      <c r="AB77" s="76">
        <f>-STOA!P77</f>
        <v>0</v>
      </c>
      <c r="AC77">
        <f t="shared" si="3"/>
        <v>10.436446771027907</v>
      </c>
      <c r="AD77">
        <f t="shared" si="4"/>
        <v>1204.709352057771</v>
      </c>
      <c r="AE77">
        <f>'IDT-1'!F77</f>
        <v>0</v>
      </c>
      <c r="AF77" s="25"/>
      <c r="AG77">
        <f t="shared" si="5"/>
        <v>1204.709352057771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3.1594500000000001</v>
      </c>
      <c r="E78">
        <f>GT_NG!T78</f>
        <v>-0.18958333333333333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69.607063488715468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735.1378992964369</v>
      </c>
      <c r="P78" s="37">
        <v>74.680000000000007</v>
      </c>
      <c r="Q78" s="37">
        <v>26.599999999999998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344.6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12.64</v>
      </c>
      <c r="Z78" s="35">
        <f>IEX!P78</f>
        <v>0</v>
      </c>
      <c r="AA78" s="76">
        <f>STOA!J78</f>
        <v>4.5199999999999996</v>
      </c>
      <c r="AB78" s="76">
        <f>-STOA!P78</f>
        <v>0</v>
      </c>
      <c r="AC78">
        <f t="shared" si="3"/>
        <v>10.292200072213607</v>
      </c>
      <c r="AD78">
        <f t="shared" si="4"/>
        <v>1212.4626293796057</v>
      </c>
      <c r="AE78">
        <f>'IDT-1'!F78</f>
        <v>0</v>
      </c>
      <c r="AF78" s="25"/>
      <c r="AG78">
        <f t="shared" si="5"/>
        <v>1212.4626293796057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-48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3.1594500000000001</v>
      </c>
      <c r="E79">
        <f>GT_NG!T79</f>
        <v>-0.18958333333333333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69.607063488715468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712.87125631252923</v>
      </c>
      <c r="P79" s="37">
        <v>74.680000000000007</v>
      </c>
      <c r="Q79" s="37">
        <v>26.599999999999998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347.6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14.74</v>
      </c>
      <c r="Z79" s="35">
        <f>IEX!P79</f>
        <v>0</v>
      </c>
      <c r="AA79" s="76">
        <f>STOA!J79</f>
        <v>4.5199999999999996</v>
      </c>
      <c r="AB79" s="76">
        <f>-STOA!P79</f>
        <v>0</v>
      </c>
      <c r="AC79">
        <f t="shared" si="3"/>
        <v>10.150438938656523</v>
      </c>
      <c r="AD79">
        <f t="shared" si="4"/>
        <v>1196.4377475292547</v>
      </c>
      <c r="AE79">
        <f>'IDT-1'!F79</f>
        <v>0</v>
      </c>
      <c r="AF79" s="25"/>
      <c r="AG79">
        <f t="shared" si="5"/>
        <v>1196.4377475292547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3.1594500000000001</v>
      </c>
      <c r="E80">
        <f>GT_NG!T80</f>
        <v>-0.18958333333333333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69.607063488715468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691.4380470325242</v>
      </c>
      <c r="P80" s="37">
        <v>74.680000000000007</v>
      </c>
      <c r="Q80" s="37">
        <v>26.599999999999998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347.77000000000004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14.66</v>
      </c>
      <c r="Z80" s="35">
        <f>IEX!P80</f>
        <v>0</v>
      </c>
      <c r="AA80" s="76">
        <f>STOA!J80</f>
        <v>4.5199999999999996</v>
      </c>
      <c r="AB80" s="76">
        <f>-STOA!P80</f>
        <v>0</v>
      </c>
      <c r="AC80">
        <f t="shared" si="3"/>
        <v>9.9132100417290463</v>
      </c>
      <c r="AD80">
        <f t="shared" si="4"/>
        <v>1184.3317671461773</v>
      </c>
      <c r="AE80">
        <f>'IDT-1'!F80</f>
        <v>0</v>
      </c>
      <c r="AF80" s="25"/>
      <c r="AG80">
        <f t="shared" si="5"/>
        <v>1184.3317671461773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3.1594500000000001</v>
      </c>
      <c r="E81">
        <f>GT_NG!T81</f>
        <v>-0.18958333333333333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69.607063488715468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681.80117540738661</v>
      </c>
      <c r="P81" s="37">
        <v>74.680000000000007</v>
      </c>
      <c r="Q81" s="37">
        <v>26.599999999999998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347.01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16.64</v>
      </c>
      <c r="Z81" s="35">
        <f>IEX!P81</f>
        <v>0</v>
      </c>
      <c r="AA81" s="76">
        <f>STOA!J81</f>
        <v>4.5199999999999996</v>
      </c>
      <c r="AB81" s="76">
        <f>-STOA!P81</f>
        <v>0</v>
      </c>
      <c r="AC81">
        <f t="shared" si="3"/>
        <v>10.036230081835473</v>
      </c>
      <c r="AD81">
        <f t="shared" si="4"/>
        <v>1151.7918754809332</v>
      </c>
      <c r="AE81">
        <f>'IDT-1'!F81</f>
        <v>0</v>
      </c>
      <c r="AF81" s="25"/>
      <c r="AG81">
        <f t="shared" si="5"/>
        <v>1151.7918754809332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3.1594500000000001</v>
      </c>
      <c r="E82">
        <f>GT_NG!T82</f>
        <v>-0.18958333333333333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69.607063488715468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667.19783657004416</v>
      </c>
      <c r="P82" s="37">
        <v>74.680000000000007</v>
      </c>
      <c r="Q82" s="37">
        <v>26.599999999999998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347.51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4.5199999999999996</v>
      </c>
      <c r="AB82" s="76">
        <f>-STOA!P82</f>
        <v>0</v>
      </c>
      <c r="AC82">
        <f t="shared" si="3"/>
        <v>9.8121546754694116</v>
      </c>
      <c r="AD82">
        <f t="shared" si="4"/>
        <v>1119.2726120499567</v>
      </c>
      <c r="AE82">
        <f>'IDT-1'!F82</f>
        <v>0</v>
      </c>
      <c r="AF82" s="25"/>
      <c r="AG82">
        <f t="shared" si="5"/>
        <v>1119.2726120499567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-64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3.1594500000000001</v>
      </c>
      <c r="E83">
        <f>GT_NG!T83</f>
        <v>-0.18958333333333333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69.606939547153218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658.63817492651822</v>
      </c>
      <c r="P83" s="37">
        <v>74.680000000000007</v>
      </c>
      <c r="Q83" s="37">
        <v>26.599999999999998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352.84000000000003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-37</v>
      </c>
      <c r="AA83" s="76">
        <f>STOA!J83</f>
        <v>4.5199999999999996</v>
      </c>
      <c r="AB83" s="76">
        <f>-STOA!P83</f>
        <v>0</v>
      </c>
      <c r="AC83">
        <f t="shared" si="3"/>
        <v>10.124999034057709</v>
      </c>
      <c r="AD83">
        <f t="shared" si="4"/>
        <v>1072.7299821062804</v>
      </c>
      <c r="AE83">
        <f>'IDT-1'!F83</f>
        <v>0</v>
      </c>
      <c r="AF83" s="25"/>
      <c r="AG83">
        <f t="shared" si="5"/>
        <v>1072.7299821062804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3.1594500000000001</v>
      </c>
      <c r="E84">
        <f>GT_NG!T84</f>
        <v>-0.18958333333333333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69.606939547153218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647.41163816861445</v>
      </c>
      <c r="P84" s="37">
        <v>74.680000000000007</v>
      </c>
      <c r="Q84" s="37">
        <v>26.599999999999998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357.25000000000006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-70</v>
      </c>
      <c r="AA84" s="76">
        <f>STOA!J84</f>
        <v>4.5199999999999996</v>
      </c>
      <c r="AB84" s="76">
        <f>-STOA!P84</f>
        <v>0</v>
      </c>
      <c r="AC84">
        <f t="shared" si="3"/>
        <v>10.244779049563355</v>
      </c>
      <c r="AD84">
        <f t="shared" si="4"/>
        <v>1043.7936653328711</v>
      </c>
      <c r="AE84">
        <f>'IDT-1'!F84</f>
        <v>0</v>
      </c>
      <c r="AF84" s="25"/>
      <c r="AG84">
        <f t="shared" si="5"/>
        <v>1043.7936653328711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3.1594500000000001</v>
      </c>
      <c r="E85">
        <f>GT_NG!T85</f>
        <v>-0.18958333333333333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69.606939547153218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659.81699127707441</v>
      </c>
      <c r="P85" s="37">
        <v>75.447099638656113</v>
      </c>
      <c r="Q85" s="37">
        <v>26.599999999999998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348.84000000000003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-118</v>
      </c>
      <c r="AA85" s="76">
        <f>STOA!J85</f>
        <v>4.5199999999999996</v>
      </c>
      <c r="AB85" s="76">
        <f>-STOA!P85</f>
        <v>0</v>
      </c>
      <c r="AC85">
        <f t="shared" si="3"/>
        <v>10.895109007033996</v>
      </c>
      <c r="AD85">
        <f t="shared" si="4"/>
        <v>969.90578812251636</v>
      </c>
      <c r="AE85">
        <f>'IDT-1'!F85</f>
        <v>0</v>
      </c>
      <c r="AF85" s="25"/>
      <c r="AG85">
        <f t="shared" si="5"/>
        <v>969.90578812251636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-89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3.1594500000000001</v>
      </c>
      <c r="E86">
        <f>GT_NG!T86</f>
        <v>-0.18958333333333333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69.606939547153218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652.2739792931344</v>
      </c>
      <c r="P86" s="37">
        <v>74.680000000000007</v>
      </c>
      <c r="Q86" s="37">
        <v>26.599999999999998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345.35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-148</v>
      </c>
      <c r="AA86" s="76">
        <f>STOA!J86</f>
        <v>4.5199999999999996</v>
      </c>
      <c r="AB86" s="76">
        <f>-STOA!P86</f>
        <v>0</v>
      </c>
      <c r="AC86">
        <f t="shared" si="3"/>
        <v>11.10179823111671</v>
      </c>
      <c r="AD86">
        <f t="shared" si="4"/>
        <v>919.89898727583761</v>
      </c>
      <c r="AE86">
        <f>'IDT-1'!F86</f>
        <v>0</v>
      </c>
      <c r="AF86" s="25"/>
      <c r="AG86">
        <f t="shared" si="5"/>
        <v>919.89898727583761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-97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3.1594500000000001</v>
      </c>
      <c r="E87">
        <f>GT_NG!T87</f>
        <v>-0.18958333333333333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603.4515378163079</v>
      </c>
      <c r="P87" s="37">
        <v>74.680000000000007</v>
      </c>
      <c r="Q87" s="37">
        <v>26.599999999999998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334.14000000000004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4.5199999999999996</v>
      </c>
      <c r="AB87" s="76">
        <f>-STOA!P87</f>
        <v>0</v>
      </c>
      <c r="AC87">
        <f t="shared" si="3"/>
        <v>9.9224574610647629</v>
      </c>
      <c r="AD87">
        <f t="shared" si="4"/>
        <v>912.43894702190994</v>
      </c>
      <c r="AE87">
        <f>'IDT-1'!F87</f>
        <v>-29.501999999999999</v>
      </c>
      <c r="AF87" s="25"/>
      <c r="AG87">
        <f t="shared" si="5"/>
        <v>882.93694702190999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-174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3.1594500000000001</v>
      </c>
      <c r="E88">
        <f>GT_NG!T88</f>
        <v>-0.18958333333333333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542.08153781630801</v>
      </c>
      <c r="P88" s="37">
        <v>74.680000000000007</v>
      </c>
      <c r="Q88" s="37">
        <v>26.599999999999998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334.3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4.5199999999999996</v>
      </c>
      <c r="AB88" s="76">
        <f>-STOA!P88</f>
        <v>0</v>
      </c>
      <c r="AC88">
        <f t="shared" si="3"/>
        <v>8.9733403641085054</v>
      </c>
      <c r="AD88">
        <f t="shared" si="4"/>
        <v>912.17806411886636</v>
      </c>
      <c r="AE88">
        <f>'IDT-1'!F88</f>
        <v>-33.445</v>
      </c>
      <c r="AF88" s="25"/>
      <c r="AG88">
        <f t="shared" si="5"/>
        <v>878.73306411886631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-114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3.1594500000000001</v>
      </c>
      <c r="E89">
        <f>GT_NG!T89</f>
        <v>-0.18958333333333333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54.917418687723263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483.95326460051683</v>
      </c>
      <c r="P89" s="37">
        <v>74.680000000000007</v>
      </c>
      <c r="Q89" s="37">
        <v>26.599999999999998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334.47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-16</v>
      </c>
      <c r="AA89" s="76">
        <f>STOA!J89</f>
        <v>4.5199999999999996</v>
      </c>
      <c r="AB89" s="76">
        <f>-STOA!P89</f>
        <v>0</v>
      </c>
      <c r="AC89">
        <f t="shared" si="3"/>
        <v>8.1036652383985253</v>
      </c>
      <c r="AD89">
        <f t="shared" si="4"/>
        <v>918.00688471650824</v>
      </c>
      <c r="AE89">
        <f>'IDT-1'!F89</f>
        <v>-19.029</v>
      </c>
      <c r="AF89" s="25"/>
      <c r="AG89">
        <f t="shared" si="5"/>
        <v>898.97788471650824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3.1594500000000001</v>
      </c>
      <c r="E90">
        <f>GT_NG!T90</f>
        <v>-0.18958333333333333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54.917418687723263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453.99581656310022</v>
      </c>
      <c r="P90" s="37">
        <v>47.04</v>
      </c>
      <c r="Q90" s="37">
        <v>14.42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334.64000000000004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-5</v>
      </c>
      <c r="AA90" s="76">
        <f>STOA!J90</f>
        <v>4.5199999999999996</v>
      </c>
      <c r="AB90" s="76">
        <f>-STOA!P90</f>
        <v>0</v>
      </c>
      <c r="AC90">
        <f t="shared" si="3"/>
        <v>7.3406102317937538</v>
      </c>
      <c r="AD90">
        <f t="shared" si="4"/>
        <v>877.1624916856963</v>
      </c>
      <c r="AE90">
        <f>'IDT-1'!F90</f>
        <v>0</v>
      </c>
      <c r="AF90" s="25"/>
      <c r="AG90">
        <f t="shared" si="5"/>
        <v>877.1624916856963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-23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3.1594500000000001</v>
      </c>
      <c r="E91">
        <f>GT_NG!T91</f>
        <v>-0.18958333333333333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54.917418687723263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458.74338726675995</v>
      </c>
      <c r="P91" s="37">
        <v>40.369999999999997</v>
      </c>
      <c r="Q91" s="37">
        <v>14.417748633879784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334.97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</v>
      </c>
      <c r="AA91" s="76">
        <f>STOA!J91</f>
        <v>4.5199999999999996</v>
      </c>
      <c r="AB91" s="76">
        <f>-STOA!P91</f>
        <v>0</v>
      </c>
      <c r="AC91">
        <f t="shared" si="3"/>
        <v>7.3753396323221887</v>
      </c>
      <c r="AD91">
        <f t="shared" si="4"/>
        <v>869.53308162270753</v>
      </c>
      <c r="AE91">
        <f>'IDT-1'!F91</f>
        <v>-8.0730000000000004</v>
      </c>
      <c r="AF91" s="25"/>
      <c r="AG91">
        <f t="shared" si="5"/>
        <v>861.46008162270755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-28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3.1594500000000001</v>
      </c>
      <c r="E92">
        <f>GT_NG!T92</f>
        <v>-0.18958333333333333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54.917418687723263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458.62546862269215</v>
      </c>
      <c r="P92" s="37">
        <v>40.369999999999997</v>
      </c>
      <c r="Q92" s="37">
        <v>14.417748633879784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335.3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-92</v>
      </c>
      <c r="AA92" s="76">
        <f>STOA!J92</f>
        <v>4.5199999999999996</v>
      </c>
      <c r="AB92" s="76">
        <f>-STOA!P92</f>
        <v>0</v>
      </c>
      <c r="AC92">
        <f t="shared" si="3"/>
        <v>8.06539032728951</v>
      </c>
      <c r="AD92">
        <f t="shared" si="4"/>
        <v>840.85511228367238</v>
      </c>
      <c r="AE92">
        <f>'IDT-1'!F92</f>
        <v>0</v>
      </c>
      <c r="AF92" s="25"/>
      <c r="AG92">
        <f t="shared" si="5"/>
        <v>840.85511228367238</v>
      </c>
      <c r="AI92" s="35">
        <f>PXIL!J92</f>
        <v>0</v>
      </c>
      <c r="AJ92" s="35">
        <f>PXIL!P92</f>
        <v>0</v>
      </c>
      <c r="AK92" s="35">
        <f>RTM_IEX!J92</f>
        <v>29.8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3.1594500000000001</v>
      </c>
      <c r="E93">
        <f>GT_NG!T93</f>
        <v>-0.18958333333333333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54.917418687723263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457.61668612427741</v>
      </c>
      <c r="P93" s="37">
        <v>40.369999999999997</v>
      </c>
      <c r="Q93" s="37">
        <v>13.800000000000004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334.88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-43.51</v>
      </c>
      <c r="AA93" s="76">
        <f>STOA!J93</f>
        <v>4.5199999999999996</v>
      </c>
      <c r="AB93" s="76">
        <f>-STOA!P93</f>
        <v>0</v>
      </c>
      <c r="AC93">
        <f t="shared" si="3"/>
        <v>7.7659674288035099</v>
      </c>
      <c r="AD93">
        <f t="shared" si="4"/>
        <v>815.79800404986383</v>
      </c>
      <c r="AE93">
        <f>'IDT-1'!F93</f>
        <v>0</v>
      </c>
      <c r="AF93" s="25"/>
      <c r="AG93">
        <f t="shared" si="5"/>
        <v>815.79800404986383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3.1594500000000001</v>
      </c>
      <c r="E94">
        <f>GT_NG!T94</f>
        <v>-0.18958333333333333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54.917418687723263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457.61668612427741</v>
      </c>
      <c r="P94" s="37">
        <v>40.369999999999997</v>
      </c>
      <c r="Q94" s="37">
        <v>13.800000000000004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335.22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-33</v>
      </c>
      <c r="AA94" s="76">
        <f>STOA!J94</f>
        <v>4.5199999999999996</v>
      </c>
      <c r="AB94" s="76">
        <f>-STOA!P94</f>
        <v>0</v>
      </c>
      <c r="AC94">
        <f t="shared" si="3"/>
        <v>7.8589459758706344</v>
      </c>
      <c r="AD94">
        <f t="shared" si="4"/>
        <v>804.55502550279675</v>
      </c>
      <c r="AE94">
        <f>'IDT-1'!F94</f>
        <v>0</v>
      </c>
      <c r="AF94" s="25"/>
      <c r="AG94">
        <f t="shared" si="5"/>
        <v>804.55502550279675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-64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3.1594500000000001</v>
      </c>
      <c r="E95">
        <f>GT_NG!T95</f>
        <v>-0.15000000000000002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54.917418687723263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453.05773503732092</v>
      </c>
      <c r="P95" s="37">
        <v>40.94</v>
      </c>
      <c r="Q95" s="37">
        <v>14.59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324.02000000000004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-46</v>
      </c>
      <c r="AA95" s="76">
        <f>STOA!J95</f>
        <v>4.5199999999999996</v>
      </c>
      <c r="AB95" s="76">
        <f>-STOA!P95</f>
        <v>0</v>
      </c>
      <c r="AC95">
        <f t="shared" si="3"/>
        <v>7.7227390253625421</v>
      </c>
      <c r="AD95">
        <f t="shared" si="4"/>
        <v>793.33186469968166</v>
      </c>
      <c r="AE95">
        <f>'IDT-1'!F95</f>
        <v>0</v>
      </c>
      <c r="AF95" s="25"/>
      <c r="AG95">
        <f t="shared" si="5"/>
        <v>793.33186469968166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3.1594500000000001</v>
      </c>
      <c r="E96">
        <f>GT_NG!T96</f>
        <v>-0.15000000000000002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54.917418687723263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453.05773503732092</v>
      </c>
      <c r="P96" s="37">
        <v>40.94</v>
      </c>
      <c r="Q96" s="37">
        <v>14.59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323.85000000000002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-58</v>
      </c>
      <c r="AA96" s="76">
        <f>STOA!J96</f>
        <v>4.5199999999999996</v>
      </c>
      <c r="AB96" s="76">
        <f>-STOA!P96</f>
        <v>0</v>
      </c>
      <c r="AC96">
        <f t="shared" si="3"/>
        <v>7.8157488447537933</v>
      </c>
      <c r="AD96">
        <f t="shared" si="4"/>
        <v>781.06885488029036</v>
      </c>
      <c r="AE96">
        <f>'IDT-1'!F96</f>
        <v>0</v>
      </c>
      <c r="AF96" s="25"/>
      <c r="AG96">
        <f t="shared" si="5"/>
        <v>781.06885488029036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-48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3.1594500000000001</v>
      </c>
      <c r="E97">
        <f>GT_NG!T97</f>
        <v>-0.15000000000000002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54.917418687723263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453.28168612508546</v>
      </c>
      <c r="P97" s="37">
        <v>40.369999999999997</v>
      </c>
      <c r="Q97" s="37">
        <v>14.417748633879784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323.49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-77</v>
      </c>
      <c r="AA97" s="76">
        <f>STOA!J97</f>
        <v>4.5199999999999996</v>
      </c>
      <c r="AB97" s="76">
        <f>-STOA!P97</f>
        <v>0</v>
      </c>
      <c r="AC97">
        <f t="shared" si="3"/>
        <v>7.9346791951042874</v>
      </c>
      <c r="AD97">
        <f t="shared" si="4"/>
        <v>764.07162425158413</v>
      </c>
      <c r="AE97">
        <f>'IDT-1'!F97</f>
        <v>0</v>
      </c>
      <c r="AF97" s="25"/>
      <c r="AG97">
        <f t="shared" si="5"/>
        <v>764.07162425158413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3.1594500000000001</v>
      </c>
      <c r="E98">
        <f>GT_NG!T98</f>
        <v>-0.15000000000000002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54.917418687723263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453.28168612508546</v>
      </c>
      <c r="P98" s="37">
        <v>40.369999999999997</v>
      </c>
      <c r="Q98" s="37">
        <v>14.417748633879784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323.32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-95</v>
      </c>
      <c r="AA98" s="76">
        <f>STOA!J98</f>
        <v>4.5199999999999996</v>
      </c>
      <c r="AB98" s="76">
        <f>-STOA!P98</f>
        <v>0</v>
      </c>
      <c r="AC98">
        <f t="shared" si="3"/>
        <v>8.0827182424737689</v>
      </c>
      <c r="AD98">
        <f t="shared" si="4"/>
        <v>744.75358520421457</v>
      </c>
      <c r="AE98">
        <f>'IDT-1'!F98</f>
        <v>0</v>
      </c>
      <c r="AF98" s="25"/>
      <c r="AG98">
        <f t="shared" si="5"/>
        <v>744.75358520421457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8.5756499999999874E-2</v>
      </c>
      <c r="E99">
        <f t="shared" si="6"/>
        <v>-5.3881802721088513E-3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1.4316880699982646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12.983282225265368</v>
      </c>
      <c r="P99" s="37">
        <f t="shared" si="6"/>
        <v>1.4861027667458495</v>
      </c>
      <c r="Q99" s="37">
        <f t="shared" si="6"/>
        <v>0.51899178104494659</v>
      </c>
      <c r="R99" s="39">
        <f>SUM(R3:R98)/4000</f>
        <v>0.25556186352966304</v>
      </c>
      <c r="S99" s="39">
        <f t="shared" si="6"/>
        <v>0</v>
      </c>
      <c r="T99" s="38">
        <f t="shared" si="6"/>
        <v>0.37346750000000001</v>
      </c>
      <c r="U99" s="38">
        <f t="shared" si="6"/>
        <v>8.7982874999999936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1.7332500000000001E-2</v>
      </c>
      <c r="Z99" s="35">
        <f t="shared" si="6"/>
        <v>-2.0686274999999998</v>
      </c>
      <c r="AA99" s="76">
        <f t="shared" si="6"/>
        <v>0.52957749999999992</v>
      </c>
      <c r="AB99" s="76">
        <f t="shared" si="6"/>
        <v>0</v>
      </c>
      <c r="AC99">
        <f t="shared" si="6"/>
        <v>0.23228027920932251</v>
      </c>
      <c r="AD99">
        <f t="shared" si="6"/>
        <v>23.690279747102661</v>
      </c>
      <c r="AE99">
        <f t="shared" si="6"/>
        <v>-3.7780999999999995E-2</v>
      </c>
      <c r="AG99">
        <f t="shared" si="6"/>
        <v>23.652498747102658</v>
      </c>
      <c r="AI99">
        <f t="shared" si="6"/>
        <v>0</v>
      </c>
      <c r="AJ99">
        <f t="shared" si="6"/>
        <v>0</v>
      </c>
      <c r="AK99">
        <f t="shared" si="6"/>
        <v>0.35952749999999994</v>
      </c>
      <c r="AL99">
        <f t="shared" si="6"/>
        <v>-0.84299999999999997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45715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0.60750000000000004</v>
      </c>
      <c r="E3">
        <f>GT_NG!S3</f>
        <v>-2.7083333333333334E-2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102.37</v>
      </c>
      <c r="AB3" s="76">
        <f>-STOA!Q3</f>
        <v>0</v>
      </c>
      <c r="AC3">
        <f>SUMIF(B3:AB3,"&gt;0")*$AC$2-SUMIF(B3:AB3,"&lt;0")*($AC$2/(1-$AC$2))+SUMIF(AI3:AR3,"&gt;0")*$AC$2-SUMIF(AI3:AR3,"&lt;0")*($AC$2/(1-$AC$2))</f>
        <v>1.2707701420076598</v>
      </c>
      <c r="AD3">
        <f>SUM(B3:AB3,AI3:AV3)-AC3</f>
        <v>81.279646524659015</v>
      </c>
      <c r="AE3">
        <f>'IDT-1'!E3</f>
        <v>0</v>
      </c>
      <c r="AF3" s="25"/>
      <c r="AG3">
        <f>SUM(AD3:AF3)</f>
        <v>81.279646524659015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-2.7083333333333334E-2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102.37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1.2707701420076598</v>
      </c>
      <c r="AD4">
        <f t="shared" ref="AD4:AD67" si="1">SUM(B4:AB4,AI4:AV4)-AC4</f>
        <v>81.279646524659015</v>
      </c>
      <c r="AE4">
        <f>'IDT-1'!E4</f>
        <v>0</v>
      </c>
      <c r="AF4" s="25"/>
      <c r="AG4">
        <f t="shared" ref="AG4:AG67" si="2">SUM(AD4:AF4)</f>
        <v>81.279646524659015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-2.7083333333333334E-2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102.37</v>
      </c>
      <c r="AB5" s="76">
        <f>-STOA!Q5</f>
        <v>0</v>
      </c>
      <c r="AC5">
        <f t="shared" si="0"/>
        <v>1.2707701420076598</v>
      </c>
      <c r="AD5">
        <f t="shared" si="1"/>
        <v>81.279646524659015</v>
      </c>
      <c r="AE5">
        <f>'IDT-1'!E5</f>
        <v>0</v>
      </c>
      <c r="AF5" s="25"/>
      <c r="AG5">
        <f t="shared" si="2"/>
        <v>81.279646524659015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-2.7083333333333334E-2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102.37</v>
      </c>
      <c r="AB6" s="76">
        <f>-STOA!Q6</f>
        <v>0</v>
      </c>
      <c r="AC6">
        <f t="shared" si="0"/>
        <v>1.2707701420076598</v>
      </c>
      <c r="AD6">
        <f t="shared" si="1"/>
        <v>81.279646524659015</v>
      </c>
      <c r="AE6">
        <f>'IDT-1'!E6</f>
        <v>0</v>
      </c>
      <c r="AF6" s="25"/>
      <c r="AG6">
        <f t="shared" si="2"/>
        <v>81.279646524659015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-2.7083333333333334E-2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102.37</v>
      </c>
      <c r="AB7" s="76">
        <f>-STOA!Q7</f>
        <v>0</v>
      </c>
      <c r="AC7">
        <f t="shared" si="0"/>
        <v>1.2707701420076598</v>
      </c>
      <c r="AD7">
        <f t="shared" si="1"/>
        <v>81.279646524659015</v>
      </c>
      <c r="AE7">
        <f>'IDT-1'!E7</f>
        <v>0</v>
      </c>
      <c r="AF7" s="25"/>
      <c r="AG7">
        <f t="shared" si="2"/>
        <v>81.279646524659015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-2.7083333333333334E-2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102.37</v>
      </c>
      <c r="AB8" s="76">
        <f>-STOA!Q8</f>
        <v>0</v>
      </c>
      <c r="AC8">
        <f t="shared" si="0"/>
        <v>1.2707701420076598</v>
      </c>
      <c r="AD8">
        <f t="shared" si="1"/>
        <v>81.279646524659015</v>
      </c>
      <c r="AE8">
        <f>'IDT-1'!E8</f>
        <v>0</v>
      </c>
      <c r="AF8" s="25"/>
      <c r="AG8">
        <f t="shared" si="2"/>
        <v>81.279646524659015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-2.7083333333333334E-2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102.37</v>
      </c>
      <c r="AB9" s="76">
        <f>-STOA!Q9</f>
        <v>0</v>
      </c>
      <c r="AC9">
        <f t="shared" si="0"/>
        <v>1.2707701420076598</v>
      </c>
      <c r="AD9">
        <f t="shared" si="1"/>
        <v>81.279646524659015</v>
      </c>
      <c r="AE9">
        <f>'IDT-1'!E9</f>
        <v>0</v>
      </c>
      <c r="AF9" s="25"/>
      <c r="AG9">
        <f t="shared" si="2"/>
        <v>81.279646524659015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-2.7083333333333334E-2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102.37</v>
      </c>
      <c r="AB10" s="76">
        <f>-STOA!Q10</f>
        <v>0</v>
      </c>
      <c r="AC10">
        <f t="shared" si="0"/>
        <v>1.2707701420076598</v>
      </c>
      <c r="AD10">
        <f t="shared" si="1"/>
        <v>81.279646524659015</v>
      </c>
      <c r="AE10">
        <f>'IDT-1'!E10</f>
        <v>0</v>
      </c>
      <c r="AF10" s="25"/>
      <c r="AG10">
        <f t="shared" si="2"/>
        <v>81.279646524659015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-2.7083333333333334E-2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102.37</v>
      </c>
      <c r="AB11" s="76">
        <f>-STOA!Q11</f>
        <v>0</v>
      </c>
      <c r="AC11">
        <f t="shared" si="0"/>
        <v>1.3100767334206813</v>
      </c>
      <c r="AD11">
        <f t="shared" si="1"/>
        <v>76.240339933245991</v>
      </c>
      <c r="AE11">
        <f>'IDT-1'!E11</f>
        <v>0</v>
      </c>
      <c r="AF11" s="25"/>
      <c r="AG11">
        <f t="shared" si="2"/>
        <v>76.240339933245991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-2.7083333333333334E-2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102.37</v>
      </c>
      <c r="AB12" s="76">
        <f>-STOA!Q12</f>
        <v>0</v>
      </c>
      <c r="AC12">
        <f t="shared" si="0"/>
        <v>1.3100767334206813</v>
      </c>
      <c r="AD12">
        <f t="shared" si="1"/>
        <v>76.240339933245991</v>
      </c>
      <c r="AE12">
        <f>'IDT-1'!E12</f>
        <v>0</v>
      </c>
      <c r="AF12" s="25"/>
      <c r="AG12">
        <f t="shared" si="2"/>
        <v>76.240339933245991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-2.7083333333333334E-2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102.37</v>
      </c>
      <c r="AB13" s="76">
        <f>-STOA!Q13</f>
        <v>0</v>
      </c>
      <c r="AC13">
        <f t="shared" si="0"/>
        <v>1.3100767334206813</v>
      </c>
      <c r="AD13">
        <f t="shared" si="1"/>
        <v>76.240339933245991</v>
      </c>
      <c r="AE13">
        <f>'IDT-1'!E13</f>
        <v>0</v>
      </c>
      <c r="AF13" s="25"/>
      <c r="AG13">
        <f t="shared" si="2"/>
        <v>76.240339933245991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-2.7083333333333334E-2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102.37</v>
      </c>
      <c r="AB14" s="76">
        <f>-STOA!Q14</f>
        <v>0</v>
      </c>
      <c r="AC14">
        <f t="shared" si="0"/>
        <v>1.3100767334206813</v>
      </c>
      <c r="AD14">
        <f t="shared" si="1"/>
        <v>76.240339933245991</v>
      </c>
      <c r="AE14">
        <f>'IDT-1'!E14</f>
        <v>0</v>
      </c>
      <c r="AF14" s="25"/>
      <c r="AG14">
        <f t="shared" si="2"/>
        <v>76.240339933245991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-2.7083333333333334E-2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102.37</v>
      </c>
      <c r="AB15" s="76">
        <f>-STOA!Q15</f>
        <v>0</v>
      </c>
      <c r="AC15">
        <f t="shared" si="0"/>
        <v>1.3100767334206813</v>
      </c>
      <c r="AD15">
        <f t="shared" si="1"/>
        <v>76.240339933245991</v>
      </c>
      <c r="AE15">
        <f>'IDT-1'!E15</f>
        <v>0</v>
      </c>
      <c r="AF15" s="25"/>
      <c r="AG15">
        <f t="shared" si="2"/>
        <v>76.240339933245991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-2.7083333333333334E-2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102.37</v>
      </c>
      <c r="AB16" s="76">
        <f>-STOA!Q16</f>
        <v>0</v>
      </c>
      <c r="AC16">
        <f t="shared" si="0"/>
        <v>1.3100767334206813</v>
      </c>
      <c r="AD16">
        <f t="shared" si="1"/>
        <v>76.240339933245991</v>
      </c>
      <c r="AE16">
        <f>'IDT-1'!E16</f>
        <v>0</v>
      </c>
      <c r="AF16" s="25"/>
      <c r="AG16">
        <f t="shared" si="2"/>
        <v>76.240339933245991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-2.7083333333333334E-2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102.37</v>
      </c>
      <c r="AB17" s="76">
        <f>-STOA!Q17</f>
        <v>0</v>
      </c>
      <c r="AC17">
        <f t="shared" si="0"/>
        <v>1.3100767334206813</v>
      </c>
      <c r="AD17">
        <f t="shared" si="1"/>
        <v>76.240339933245991</v>
      </c>
      <c r="AE17">
        <f>'IDT-1'!E17</f>
        <v>0</v>
      </c>
      <c r="AF17" s="25"/>
      <c r="AG17">
        <f t="shared" si="2"/>
        <v>76.240339933245991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-2.7083333333333334E-2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102.37</v>
      </c>
      <c r="AB18" s="76">
        <f>-STOA!Q18</f>
        <v>0</v>
      </c>
      <c r="AC18">
        <f t="shared" si="0"/>
        <v>1.3100767334206813</v>
      </c>
      <c r="AD18">
        <f t="shared" si="1"/>
        <v>76.240339933245991</v>
      </c>
      <c r="AE18">
        <f>'IDT-1'!E18</f>
        <v>0</v>
      </c>
      <c r="AF18" s="25"/>
      <c r="AG18">
        <f t="shared" si="2"/>
        <v>76.240339933245991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-2.7083333333333334E-2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102.37</v>
      </c>
      <c r="AB19" s="76">
        <f>-STOA!Q19</f>
        <v>0</v>
      </c>
      <c r="AC19">
        <f t="shared" si="0"/>
        <v>1.3131967334206813</v>
      </c>
      <c r="AD19">
        <f t="shared" si="1"/>
        <v>76.637219933245987</v>
      </c>
      <c r="AE19">
        <f>'IDT-1'!E19</f>
        <v>0</v>
      </c>
      <c r="AF19" s="25"/>
      <c r="AG19">
        <f t="shared" si="2"/>
        <v>76.637219933245987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-2.7083333333333334E-2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102.37</v>
      </c>
      <c r="AB20" s="76">
        <f>-STOA!Q20</f>
        <v>0</v>
      </c>
      <c r="AC20">
        <f t="shared" si="0"/>
        <v>1.3131967334206813</v>
      </c>
      <c r="AD20">
        <f t="shared" si="1"/>
        <v>76.637219933245987</v>
      </c>
      <c r="AE20">
        <f>'IDT-1'!E20</f>
        <v>0</v>
      </c>
      <c r="AF20" s="25"/>
      <c r="AG20">
        <f t="shared" si="2"/>
        <v>76.637219933245987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-2.7083333333333334E-2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102.37</v>
      </c>
      <c r="AB21" s="76">
        <f>-STOA!Q21</f>
        <v>0</v>
      </c>
      <c r="AC21">
        <f t="shared" si="0"/>
        <v>1.3131967334206813</v>
      </c>
      <c r="AD21">
        <f t="shared" si="1"/>
        <v>76.637219933245987</v>
      </c>
      <c r="AE21">
        <f>'IDT-1'!E21</f>
        <v>0</v>
      </c>
      <c r="AF21" s="25"/>
      <c r="AG21">
        <f t="shared" si="2"/>
        <v>76.637219933245987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-2.7083333333333334E-2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102.37</v>
      </c>
      <c r="AB22" s="76">
        <f>-STOA!Q22</f>
        <v>0</v>
      </c>
      <c r="AC22">
        <f t="shared" si="0"/>
        <v>1.3131967334206813</v>
      </c>
      <c r="AD22">
        <f t="shared" si="1"/>
        <v>76.637219933245987</v>
      </c>
      <c r="AE22">
        <f>'IDT-1'!E22</f>
        <v>0</v>
      </c>
      <c r="AF22" s="25"/>
      <c r="AG22">
        <f t="shared" si="2"/>
        <v>76.637219933245987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-2.7083333333333334E-2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102.37</v>
      </c>
      <c r="AB23" s="76">
        <f>-STOA!Q23</f>
        <v>0</v>
      </c>
      <c r="AC23">
        <f t="shared" si="0"/>
        <v>1.2738901420076598</v>
      </c>
      <c r="AD23">
        <f t="shared" si="1"/>
        <v>81.67652652465901</v>
      </c>
      <c r="AE23">
        <f>'IDT-1'!E23</f>
        <v>0</v>
      </c>
      <c r="AF23" s="25"/>
      <c r="AG23">
        <f t="shared" si="2"/>
        <v>81.67652652465901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-2.7083333333333334E-2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102.37</v>
      </c>
      <c r="AB24" s="76">
        <f>-STOA!Q24</f>
        <v>0</v>
      </c>
      <c r="AC24">
        <f t="shared" si="0"/>
        <v>1.2738901420076598</v>
      </c>
      <c r="AD24">
        <f t="shared" si="1"/>
        <v>81.67652652465901</v>
      </c>
      <c r="AE24">
        <f>'IDT-1'!E24</f>
        <v>0</v>
      </c>
      <c r="AF24" s="25"/>
      <c r="AG24">
        <f t="shared" si="2"/>
        <v>81.67652652465901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-2.7083333333333334E-2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102.37</v>
      </c>
      <c r="AB25" s="76">
        <f>-STOA!Q25</f>
        <v>0</v>
      </c>
      <c r="AC25">
        <f t="shared" si="0"/>
        <v>1.2345835505946381</v>
      </c>
      <c r="AD25">
        <f t="shared" si="1"/>
        <v>86.715833116072034</v>
      </c>
      <c r="AE25">
        <f>'IDT-1'!E25</f>
        <v>0</v>
      </c>
      <c r="AF25" s="25"/>
      <c r="AG25">
        <f t="shared" si="2"/>
        <v>86.715833116072034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-2.7083333333333334E-2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102.37</v>
      </c>
      <c r="AB26" s="76">
        <f>-STOA!Q26</f>
        <v>0</v>
      </c>
      <c r="AC26">
        <f t="shared" si="0"/>
        <v>1.2345835505946381</v>
      </c>
      <c r="AD26">
        <f t="shared" si="1"/>
        <v>86.715833116072034</v>
      </c>
      <c r="AE26">
        <f>'IDT-1'!E26</f>
        <v>0</v>
      </c>
      <c r="AF26" s="25"/>
      <c r="AG26">
        <f t="shared" si="2"/>
        <v>86.715833116072034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-2.7083333333333334E-2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19.999120685865027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154.29</v>
      </c>
      <c r="AB27" s="76">
        <f>-STOA!Q27</f>
        <v>0</v>
      </c>
      <c r="AC27">
        <f t="shared" si="0"/>
        <v>1.9540054232485577</v>
      </c>
      <c r="AD27">
        <f t="shared" si="1"/>
        <v>97.915531929283134</v>
      </c>
      <c r="AE27">
        <f>'IDT-1'!E27</f>
        <v>0</v>
      </c>
      <c r="AF27" s="25"/>
      <c r="AG27">
        <f t="shared" si="2"/>
        <v>97.915531929283134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-75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-2.7083333333333334E-2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19.999156296140054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154.29</v>
      </c>
      <c r="AB28" s="76">
        <f>-STOA!Q28</f>
        <v>0</v>
      </c>
      <c r="AC28">
        <f t="shared" si="0"/>
        <v>1.9540057010087029</v>
      </c>
      <c r="AD28">
        <f t="shared" si="1"/>
        <v>97.915567261798031</v>
      </c>
      <c r="AE28">
        <f>'IDT-1'!E28</f>
        <v>0</v>
      </c>
      <c r="AF28" s="25"/>
      <c r="AG28">
        <f t="shared" si="2"/>
        <v>97.915567261798031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-75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-2.7083333333333334E-2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19.999156296140054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154.29</v>
      </c>
      <c r="AB29" s="76">
        <f>-STOA!Q29</f>
        <v>0</v>
      </c>
      <c r="AC29">
        <f t="shared" si="0"/>
        <v>1.9146991095956813</v>
      </c>
      <c r="AD29">
        <f t="shared" si="1"/>
        <v>102.95487385321104</v>
      </c>
      <c r="AE29">
        <f>'IDT-1'!E29</f>
        <v>0</v>
      </c>
      <c r="AF29" s="25"/>
      <c r="AG29">
        <f t="shared" si="2"/>
        <v>102.95487385321104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-70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-2.7083333333333334E-2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19.999156296140054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154.29</v>
      </c>
      <c r="AB30" s="76">
        <f>-STOA!Q30</f>
        <v>0</v>
      </c>
      <c r="AC30">
        <f t="shared" si="0"/>
        <v>1.9146991095956813</v>
      </c>
      <c r="AD30">
        <f t="shared" si="1"/>
        <v>102.95487385321104</v>
      </c>
      <c r="AE30">
        <f>'IDT-1'!E30</f>
        <v>0</v>
      </c>
      <c r="AF30" s="25"/>
      <c r="AG30">
        <f t="shared" si="2"/>
        <v>102.95487385321104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-70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-2.7083333333333334E-2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19.580000000000002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154.29</v>
      </c>
      <c r="AB31" s="76">
        <f>-STOA!Q31</f>
        <v>0</v>
      </c>
      <c r="AC31">
        <f t="shared" si="0"/>
        <v>1.832816507659746</v>
      </c>
      <c r="AD31">
        <f t="shared" si="1"/>
        <v>112.61760015900691</v>
      </c>
      <c r="AE31">
        <f>'IDT-1'!E31</f>
        <v>0</v>
      </c>
      <c r="AF31" s="25"/>
      <c r="AG31">
        <f t="shared" si="2"/>
        <v>112.61760015900691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-60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-2.7083333333333334E-2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19.580000000000002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154.29</v>
      </c>
      <c r="AB32" s="76">
        <f>-STOA!Q32</f>
        <v>0</v>
      </c>
      <c r="AC32">
        <f t="shared" si="0"/>
        <v>1.832816507659746</v>
      </c>
      <c r="AD32">
        <f t="shared" si="1"/>
        <v>112.61760015900691</v>
      </c>
      <c r="AE32">
        <f>'IDT-1'!E32</f>
        <v>0</v>
      </c>
      <c r="AF32" s="25"/>
      <c r="AG32">
        <f t="shared" si="2"/>
        <v>112.61760015900691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-60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-2.7083333333333334E-2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19.580000000000002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154.29</v>
      </c>
      <c r="AB33" s="76">
        <f>-STOA!Q33</f>
        <v>0</v>
      </c>
      <c r="AC33">
        <f t="shared" si="0"/>
        <v>1.7542033248337028</v>
      </c>
      <c r="AD33">
        <f t="shared" si="1"/>
        <v>122.69621334183296</v>
      </c>
      <c r="AE33">
        <f>'IDT-1'!E33</f>
        <v>0</v>
      </c>
      <c r="AF33" s="25"/>
      <c r="AG33">
        <f t="shared" si="2"/>
        <v>122.69621334183296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-2.7083333333333334E-2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19.580000000000002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154.29</v>
      </c>
      <c r="AB34" s="76">
        <f>-STOA!Q34</f>
        <v>0</v>
      </c>
      <c r="AC34">
        <f t="shared" si="0"/>
        <v>1.7542033248337028</v>
      </c>
      <c r="AD34">
        <f t="shared" si="1"/>
        <v>122.69621334183296</v>
      </c>
      <c r="AE34">
        <f>'IDT-1'!E34</f>
        <v>0</v>
      </c>
      <c r="AF34" s="25"/>
      <c r="AG34">
        <f t="shared" si="2"/>
        <v>122.69621334183296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-2.7083333333333334E-2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19.999120685865027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154.29</v>
      </c>
      <c r="AB35" s="76">
        <f>-STOA!Q35</f>
        <v>0</v>
      </c>
      <c r="AC35">
        <f t="shared" si="0"/>
        <v>1.6788592833574068</v>
      </c>
      <c r="AD35">
        <f t="shared" si="1"/>
        <v>133.19067806917428</v>
      </c>
      <c r="AE35">
        <f>'IDT-1'!E35</f>
        <v>0</v>
      </c>
      <c r="AF35" s="25"/>
      <c r="AG35">
        <f t="shared" si="2"/>
        <v>133.19067806917428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-2.7083333333333334E-2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19.999120685865027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154.29</v>
      </c>
      <c r="AB36" s="76">
        <f>-STOA!Q36</f>
        <v>0</v>
      </c>
      <c r="AC36">
        <f t="shared" si="0"/>
        <v>1.6788592833574068</v>
      </c>
      <c r="AD36">
        <f t="shared" si="1"/>
        <v>133.19067806917428</v>
      </c>
      <c r="AE36">
        <f>'IDT-1'!E36</f>
        <v>0</v>
      </c>
      <c r="AF36" s="25"/>
      <c r="AG36">
        <f t="shared" si="2"/>
        <v>133.19067806917428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-2.7083333333333334E-2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19.999120685865027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154.29</v>
      </c>
      <c r="AB37" s="76">
        <f>-STOA!Q37</f>
        <v>0</v>
      </c>
      <c r="AC37">
        <f t="shared" si="0"/>
        <v>1.6395526919443852</v>
      </c>
      <c r="AD37">
        <f t="shared" si="1"/>
        <v>138.22998466058732</v>
      </c>
      <c r="AE37">
        <f>'IDT-1'!E37</f>
        <v>0</v>
      </c>
      <c r="AF37" s="25"/>
      <c r="AG37">
        <f t="shared" si="2"/>
        <v>138.22998466058732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-2.7083333333333334E-2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19.999120685865027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154.29</v>
      </c>
      <c r="AB38" s="76">
        <f>-STOA!Q38</f>
        <v>0</v>
      </c>
      <c r="AC38">
        <f t="shared" si="0"/>
        <v>1.6002461005313637</v>
      </c>
      <c r="AD38">
        <f t="shared" si="1"/>
        <v>143.26929125200033</v>
      </c>
      <c r="AE38">
        <f>'IDT-1'!E38</f>
        <v>0</v>
      </c>
      <c r="AF38" s="25"/>
      <c r="AG38">
        <f t="shared" si="2"/>
        <v>143.26929125200033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-3.9583333333333331E-2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19.999120685865027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137.44999999999999</v>
      </c>
      <c r="AB39" s="76">
        <f>-STOA!Q39</f>
        <v>0</v>
      </c>
      <c r="AC39">
        <f t="shared" si="0"/>
        <v>1.4689923670098963</v>
      </c>
      <c r="AD39">
        <f t="shared" si="1"/>
        <v>126.54804498552178</v>
      </c>
      <c r="AE39">
        <f>'IDT-1'!E39</f>
        <v>0</v>
      </c>
      <c r="AF39" s="25"/>
      <c r="AG39">
        <f t="shared" si="2"/>
        <v>126.54804498552178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-3.9583333333333331E-2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19.999120685865027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144.85999999999999</v>
      </c>
      <c r="AB40" s="76">
        <f>-STOA!Q40</f>
        <v>0</v>
      </c>
      <c r="AC40">
        <f t="shared" si="0"/>
        <v>1.4874837755968746</v>
      </c>
      <c r="AD40">
        <f t="shared" si="1"/>
        <v>138.9395535769348</v>
      </c>
      <c r="AE40">
        <f>'IDT-1'!E40</f>
        <v>0</v>
      </c>
      <c r="AF40" s="25"/>
      <c r="AG40">
        <f t="shared" si="2"/>
        <v>138.9395535769348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-3.9583333333333331E-2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19.999120685865027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148.13</v>
      </c>
      <c r="AB41" s="76">
        <f>-STOA!Q41</f>
        <v>0</v>
      </c>
      <c r="AC41">
        <f t="shared" si="0"/>
        <v>1.5129897755968746</v>
      </c>
      <c r="AD41">
        <f t="shared" si="1"/>
        <v>142.1840475769348</v>
      </c>
      <c r="AE41">
        <f>'IDT-1'!E41</f>
        <v>0</v>
      </c>
      <c r="AF41" s="25"/>
      <c r="AG41">
        <f t="shared" si="2"/>
        <v>142.1840475769348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-3.9583333333333331E-2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149.66</v>
      </c>
      <c r="AB42" s="76">
        <f>-STOA!Q42</f>
        <v>0</v>
      </c>
      <c r="AC42">
        <f t="shared" si="0"/>
        <v>1.5249306342471272</v>
      </c>
      <c r="AD42">
        <f t="shared" si="1"/>
        <v>143.70298603241952</v>
      </c>
      <c r="AE42">
        <f>'IDT-1'!E42</f>
        <v>0</v>
      </c>
      <c r="AF42" s="25"/>
      <c r="AG42">
        <f t="shared" si="2"/>
        <v>143.70298603241952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-3.9583333333333331E-2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150.63</v>
      </c>
      <c r="AB43" s="76">
        <f>-STOA!Q43</f>
        <v>0</v>
      </c>
      <c r="AC43">
        <f t="shared" si="0"/>
        <v>1.5324966342471273</v>
      </c>
      <c r="AD43">
        <f t="shared" si="1"/>
        <v>144.66542003241952</v>
      </c>
      <c r="AE43">
        <f>'IDT-1'!E43</f>
        <v>0</v>
      </c>
      <c r="AF43" s="25"/>
      <c r="AG43">
        <f t="shared" si="2"/>
        <v>144.66542003241952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-3.9583333333333331E-2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151.30000000000001</v>
      </c>
      <c r="AB44" s="76">
        <f>-STOA!Q44</f>
        <v>0</v>
      </c>
      <c r="AC44">
        <f t="shared" si="0"/>
        <v>1.5377226342471273</v>
      </c>
      <c r="AD44">
        <f t="shared" si="1"/>
        <v>145.33019403241954</v>
      </c>
      <c r="AE44">
        <f>'IDT-1'!E44</f>
        <v>0</v>
      </c>
      <c r="AF44" s="25"/>
      <c r="AG44">
        <f t="shared" si="2"/>
        <v>145.33019403241954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-3.9583333333333331E-2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150.63</v>
      </c>
      <c r="AB45" s="76">
        <f>-STOA!Q45</f>
        <v>0</v>
      </c>
      <c r="AC45">
        <f t="shared" si="0"/>
        <v>1.5324966342471273</v>
      </c>
      <c r="AD45">
        <f t="shared" si="1"/>
        <v>144.66542003241952</v>
      </c>
      <c r="AE45">
        <f>'IDT-1'!E45</f>
        <v>0</v>
      </c>
      <c r="AF45" s="25"/>
      <c r="AG45">
        <f t="shared" si="2"/>
        <v>144.66542003241952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-3.9583333333333331E-2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150.82</v>
      </c>
      <c r="AB46" s="76">
        <f>-STOA!Q46</f>
        <v>0</v>
      </c>
      <c r="AC46">
        <f t="shared" si="0"/>
        <v>1.5339786342471273</v>
      </c>
      <c r="AD46">
        <f t="shared" si="1"/>
        <v>144.85393803241953</v>
      </c>
      <c r="AE46">
        <f>'IDT-1'!E46</f>
        <v>0</v>
      </c>
      <c r="AF46" s="25"/>
      <c r="AG46">
        <f t="shared" si="2"/>
        <v>144.85393803241953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-3.9583333333333331E-2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19.999059973679262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145.82</v>
      </c>
      <c r="AB47" s="76">
        <f>-STOA!Q47</f>
        <v>0</v>
      </c>
      <c r="AC47">
        <f t="shared" si="0"/>
        <v>1.4949713020418256</v>
      </c>
      <c r="AD47">
        <f t="shared" si="1"/>
        <v>139.8920053383041</v>
      </c>
      <c r="AE47">
        <f>'IDT-1'!E47</f>
        <v>0</v>
      </c>
      <c r="AF47" s="25"/>
      <c r="AG47">
        <f t="shared" si="2"/>
        <v>139.8920053383041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-3.9583333333333331E-2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19.999059973679262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145.82</v>
      </c>
      <c r="AB48" s="76">
        <f>-STOA!Q48</f>
        <v>0</v>
      </c>
      <c r="AC48">
        <f t="shared" si="0"/>
        <v>1.4949713020418256</v>
      </c>
      <c r="AD48">
        <f t="shared" si="1"/>
        <v>139.8920053383041</v>
      </c>
      <c r="AE48">
        <f>'IDT-1'!E48</f>
        <v>0</v>
      </c>
      <c r="AF48" s="25"/>
      <c r="AG48">
        <f t="shared" si="2"/>
        <v>139.8920053383041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-3.9583333333333331E-2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19.999059973679262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145.82</v>
      </c>
      <c r="AB49" s="76">
        <f>-STOA!Q49</f>
        <v>0</v>
      </c>
      <c r="AC49">
        <f t="shared" si="0"/>
        <v>1.4949713020418256</v>
      </c>
      <c r="AD49">
        <f t="shared" si="1"/>
        <v>139.8920053383041</v>
      </c>
      <c r="AE49">
        <f>'IDT-1'!E49</f>
        <v>0</v>
      </c>
      <c r="AF49" s="25"/>
      <c r="AG49">
        <f t="shared" si="2"/>
        <v>139.8920053383041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-3.9583333333333331E-2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19.999059973679262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146.01</v>
      </c>
      <c r="AB50" s="76">
        <f>-STOA!Q50</f>
        <v>0</v>
      </c>
      <c r="AC50">
        <f t="shared" si="0"/>
        <v>1.4964533020418256</v>
      </c>
      <c r="AD50">
        <f t="shared" si="1"/>
        <v>140.08052333830409</v>
      </c>
      <c r="AE50">
        <f>'IDT-1'!E50</f>
        <v>0</v>
      </c>
      <c r="AF50" s="25"/>
      <c r="AG50">
        <f t="shared" si="2"/>
        <v>140.08052333830409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-4.8979591836734691E-2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19.999059973679262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146.4</v>
      </c>
      <c r="AB51" s="76">
        <f>-STOA!Q51</f>
        <v>0</v>
      </c>
      <c r="AC51">
        <f t="shared" si="0"/>
        <v>1.3030362119554788</v>
      </c>
      <c r="AD51">
        <f t="shared" si="1"/>
        <v>165.65454416988706</v>
      </c>
      <c r="AE51">
        <f>'IDT-1'!E51</f>
        <v>0</v>
      </c>
      <c r="AF51" s="25"/>
      <c r="AG51">
        <f t="shared" si="2"/>
        <v>165.65454416988706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-4.8979591836734691E-2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19.999059973679262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147.07</v>
      </c>
      <c r="AB52" s="76">
        <f>-STOA!Q52</f>
        <v>0</v>
      </c>
      <c r="AC52">
        <f t="shared" si="0"/>
        <v>1.3082622119554788</v>
      </c>
      <c r="AD52">
        <f t="shared" si="1"/>
        <v>166.31931816988703</v>
      </c>
      <c r="AE52">
        <f>'IDT-1'!E52</f>
        <v>0</v>
      </c>
      <c r="AF52" s="25"/>
      <c r="AG52">
        <f t="shared" si="2"/>
        <v>166.31931816988703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-4.8979591836734691E-2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19.999059973679262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147.84</v>
      </c>
      <c r="AB53" s="76">
        <f>-STOA!Q53</f>
        <v>0</v>
      </c>
      <c r="AC53">
        <f t="shared" si="0"/>
        <v>1.3142682119554787</v>
      </c>
      <c r="AD53">
        <f t="shared" si="1"/>
        <v>167.08331216988708</v>
      </c>
      <c r="AE53">
        <f>'IDT-1'!E53</f>
        <v>0</v>
      </c>
      <c r="AF53" s="25"/>
      <c r="AG53">
        <f t="shared" si="2"/>
        <v>167.08331216988708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-4.8979591836734691E-2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19.999059973679262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148.41</v>
      </c>
      <c r="AB54" s="76">
        <f>-STOA!Q54</f>
        <v>0</v>
      </c>
      <c r="AC54">
        <f t="shared" si="0"/>
        <v>1.3187142119554787</v>
      </c>
      <c r="AD54">
        <f t="shared" si="1"/>
        <v>167.64886616988707</v>
      </c>
      <c r="AE54">
        <f>'IDT-1'!E54</f>
        <v>0</v>
      </c>
      <c r="AF54" s="25"/>
      <c r="AG54">
        <f t="shared" si="2"/>
        <v>167.64886616988707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-3.9583333333333331E-2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19.999059973679262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148.51</v>
      </c>
      <c r="AB55" s="76">
        <f>-STOA!Q55</f>
        <v>0</v>
      </c>
      <c r="AC55">
        <f t="shared" si="0"/>
        <v>1.3194203449767177</v>
      </c>
      <c r="AD55">
        <f t="shared" si="1"/>
        <v>167.7575562953692</v>
      </c>
      <c r="AE55">
        <f>'IDT-1'!E55</f>
        <v>0</v>
      </c>
      <c r="AF55" s="25"/>
      <c r="AG55">
        <f t="shared" si="2"/>
        <v>167.7575562953692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-3.9583333333333331E-2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19.999059973679262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148.80000000000001</v>
      </c>
      <c r="AB56" s="76">
        <f>-STOA!Q56</f>
        <v>0</v>
      </c>
      <c r="AC56">
        <f t="shared" si="0"/>
        <v>1.3216823449767179</v>
      </c>
      <c r="AD56">
        <f t="shared" si="1"/>
        <v>168.04529429536922</v>
      </c>
      <c r="AE56">
        <f>'IDT-1'!E56</f>
        <v>0</v>
      </c>
      <c r="AF56" s="25"/>
      <c r="AG56">
        <f t="shared" si="2"/>
        <v>168.04529429536922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-3.9583333333333331E-2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19.999059973679262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148.99</v>
      </c>
      <c r="AB57" s="76">
        <f>-STOA!Q57</f>
        <v>0</v>
      </c>
      <c r="AC57">
        <f t="shared" si="0"/>
        <v>1.3231643449767179</v>
      </c>
      <c r="AD57">
        <f t="shared" si="1"/>
        <v>168.23381229536921</v>
      </c>
      <c r="AE57">
        <f>'IDT-1'!E57</f>
        <v>0</v>
      </c>
      <c r="AF57" s="25"/>
      <c r="AG57">
        <f t="shared" si="2"/>
        <v>168.23381229536921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-3.9583333333333331E-2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19.999059973679262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149.47</v>
      </c>
      <c r="AB58" s="76">
        <f>-STOA!Q58</f>
        <v>0</v>
      </c>
      <c r="AC58">
        <f t="shared" si="0"/>
        <v>1.3269083449767178</v>
      </c>
      <c r="AD58">
        <f t="shared" si="1"/>
        <v>168.71006829536921</v>
      </c>
      <c r="AE58">
        <f>'IDT-1'!E58</f>
        <v>0</v>
      </c>
      <c r="AF58" s="25"/>
      <c r="AG58">
        <f t="shared" si="2"/>
        <v>168.71006829536921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-3.9583333333333331E-2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19.999059973679262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149.95000000000002</v>
      </c>
      <c r="AB59" s="76">
        <f>-STOA!Q59</f>
        <v>0</v>
      </c>
      <c r="AC59">
        <f t="shared" si="0"/>
        <v>1.330652344976718</v>
      </c>
      <c r="AD59">
        <f t="shared" si="1"/>
        <v>169.18632429536922</v>
      </c>
      <c r="AE59">
        <f>'IDT-1'!E59</f>
        <v>0</v>
      </c>
      <c r="AF59" s="25"/>
      <c r="AG59">
        <f t="shared" si="2"/>
        <v>169.18632429536922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-3.9583333333333331E-2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19.999059973679262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150.53</v>
      </c>
      <c r="AB60" s="76">
        <f>-STOA!Q60</f>
        <v>0</v>
      </c>
      <c r="AC60">
        <f t="shared" si="0"/>
        <v>1.3351763449767178</v>
      </c>
      <c r="AD60">
        <f t="shared" si="1"/>
        <v>169.7618002953692</v>
      </c>
      <c r="AE60">
        <f>'IDT-1'!E60</f>
        <v>0</v>
      </c>
      <c r="AF60" s="25"/>
      <c r="AG60">
        <f t="shared" si="2"/>
        <v>169.7618002953692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-3.9583333333333331E-2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19.999059973679262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149.95000000000002</v>
      </c>
      <c r="AB61" s="76">
        <f>-STOA!Q61</f>
        <v>0</v>
      </c>
      <c r="AC61">
        <f t="shared" si="0"/>
        <v>1.330652344976718</v>
      </c>
      <c r="AD61">
        <f t="shared" si="1"/>
        <v>169.18632429536922</v>
      </c>
      <c r="AE61">
        <f>'IDT-1'!E61</f>
        <v>0</v>
      </c>
      <c r="AF61" s="25"/>
      <c r="AG61">
        <f t="shared" si="2"/>
        <v>169.18632429536922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-3.9583333333333331E-2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19.999059973679262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148.99</v>
      </c>
      <c r="AB62" s="76">
        <f>-STOA!Q62</f>
        <v>0</v>
      </c>
      <c r="AC62">
        <f t="shared" si="0"/>
        <v>1.3231643449767179</v>
      </c>
      <c r="AD62">
        <f t="shared" si="1"/>
        <v>168.23381229536921</v>
      </c>
      <c r="AE62">
        <f>'IDT-1'!E62</f>
        <v>0</v>
      </c>
      <c r="AF62" s="25"/>
      <c r="AG62">
        <f t="shared" si="2"/>
        <v>168.23381229536921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-3.9583333333333331E-2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19.999059973679262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148.32</v>
      </c>
      <c r="AB63" s="76">
        <f>-STOA!Q63</f>
        <v>0</v>
      </c>
      <c r="AC63">
        <f t="shared" si="0"/>
        <v>1.3179383449767177</v>
      </c>
      <c r="AD63">
        <f t="shared" si="1"/>
        <v>167.56903829536921</v>
      </c>
      <c r="AE63">
        <f>'IDT-1'!E63</f>
        <v>0</v>
      </c>
      <c r="AF63" s="25"/>
      <c r="AG63">
        <f t="shared" si="2"/>
        <v>167.56903829536921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-3.9583333333333331E-2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19.999059973679262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147.55000000000001</v>
      </c>
      <c r="AB64" s="76">
        <f>-STOA!Q64</f>
        <v>0</v>
      </c>
      <c r="AC64">
        <f t="shared" si="0"/>
        <v>1.311932344976718</v>
      </c>
      <c r="AD64">
        <f t="shared" si="1"/>
        <v>166.80504429536921</v>
      </c>
      <c r="AE64">
        <f>'IDT-1'!E64</f>
        <v>0</v>
      </c>
      <c r="AF64" s="25"/>
      <c r="AG64">
        <f t="shared" si="2"/>
        <v>166.80504429536921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-3.9583333333333331E-2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19.999059973679262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146.4</v>
      </c>
      <c r="AB65" s="76">
        <f>-STOA!Q65</f>
        <v>0</v>
      </c>
      <c r="AC65">
        <f t="shared" si="0"/>
        <v>1.3029623449767178</v>
      </c>
      <c r="AD65">
        <f t="shared" si="1"/>
        <v>165.66401429536921</v>
      </c>
      <c r="AE65">
        <f>'IDT-1'!E65</f>
        <v>0</v>
      </c>
      <c r="AF65" s="25"/>
      <c r="AG65">
        <f t="shared" si="2"/>
        <v>165.66401429536921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-3.9583333333333331E-2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19.999059973679262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146.4</v>
      </c>
      <c r="AB66" s="76">
        <f>-STOA!Q66</f>
        <v>0</v>
      </c>
      <c r="AC66">
        <f t="shared" si="0"/>
        <v>1.3029623449767178</v>
      </c>
      <c r="AD66">
        <f t="shared" si="1"/>
        <v>165.66401429536921</v>
      </c>
      <c r="AE66">
        <f>'IDT-1'!E66</f>
        <v>0</v>
      </c>
      <c r="AF66" s="25"/>
      <c r="AG66">
        <f t="shared" si="2"/>
        <v>165.66401429536921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-3.9583333333333331E-2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19.999059973679262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145.05000000000001</v>
      </c>
      <c r="AB67" s="76">
        <f>-STOA!Q67</f>
        <v>0</v>
      </c>
      <c r="AC67">
        <f t="shared" si="0"/>
        <v>1.2924323449767179</v>
      </c>
      <c r="AD67">
        <f t="shared" si="1"/>
        <v>164.32454429536921</v>
      </c>
      <c r="AE67">
        <f>'IDT-1'!E67</f>
        <v>0</v>
      </c>
      <c r="AF67" s="25"/>
      <c r="AG67">
        <f t="shared" si="2"/>
        <v>164.32454429536921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-3.9583333333333331E-2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19.999059973679262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138.80000000000001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1.2436823449767178</v>
      </c>
      <c r="AD68">
        <f t="shared" ref="AD68:AD98" si="4">SUM(B68:AB68,AI68:AV68)-AC68</f>
        <v>158.12329429536922</v>
      </c>
      <c r="AE68">
        <f>'IDT-1'!E68</f>
        <v>0</v>
      </c>
      <c r="AF68" s="25"/>
      <c r="AG68">
        <f t="shared" ref="AG68:AG98" si="5">SUM(AD68:AF68)</f>
        <v>158.12329429536922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0.51029999999999998</v>
      </c>
      <c r="E69">
        <f>GT_NG!S69</f>
        <v>-3.9583333333333331E-2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19.999059973679262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182.07</v>
      </c>
      <c r="AB69" s="76">
        <f>-STOA!Q69</f>
        <v>0</v>
      </c>
      <c r="AC69">
        <f t="shared" si="3"/>
        <v>1.5804301849767177</v>
      </c>
      <c r="AD69">
        <f t="shared" si="4"/>
        <v>200.95934645536923</v>
      </c>
      <c r="AE69">
        <f>'IDT-1'!E69</f>
        <v>0</v>
      </c>
      <c r="AF69" s="25"/>
      <c r="AG69">
        <f t="shared" si="5"/>
        <v>200.95934645536923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0.51029999999999998</v>
      </c>
      <c r="E70">
        <f>GT_NG!S70</f>
        <v>-3.9583333333333331E-2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19.999059973679262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174.09</v>
      </c>
      <c r="AB70" s="76">
        <f>-STOA!Q70</f>
        <v>0</v>
      </c>
      <c r="AC70">
        <f t="shared" si="3"/>
        <v>1.518186184976718</v>
      </c>
      <c r="AD70">
        <f t="shared" si="4"/>
        <v>193.04159045536923</v>
      </c>
      <c r="AE70">
        <f>'IDT-1'!E70</f>
        <v>0</v>
      </c>
      <c r="AF70" s="25"/>
      <c r="AG70">
        <f t="shared" si="5"/>
        <v>193.04159045536923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0.51029999999999998</v>
      </c>
      <c r="E71">
        <f>GT_NG!S71</f>
        <v>-3.9583333333333331E-2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19.999059973679262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154.29</v>
      </c>
      <c r="AB71" s="76">
        <f>-STOA!Q71</f>
        <v>0</v>
      </c>
      <c r="AC71">
        <f t="shared" si="3"/>
        <v>1.3637461849767178</v>
      </c>
      <c r="AD71">
        <f t="shared" si="4"/>
        <v>173.39603045536921</v>
      </c>
      <c r="AE71">
        <f>'IDT-1'!E71</f>
        <v>0</v>
      </c>
      <c r="AF71" s="25"/>
      <c r="AG71">
        <f t="shared" si="5"/>
        <v>173.39603045536921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0.51029999999999998</v>
      </c>
      <c r="E72">
        <f>GT_NG!S72</f>
        <v>-3.9583333333333331E-2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19.999059973679262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154.29</v>
      </c>
      <c r="AB72" s="76">
        <f>-STOA!Q72</f>
        <v>0</v>
      </c>
      <c r="AC72">
        <f t="shared" si="3"/>
        <v>1.3637461849767178</v>
      </c>
      <c r="AD72">
        <f t="shared" si="4"/>
        <v>173.39603045536921</v>
      </c>
      <c r="AE72">
        <f>'IDT-1'!E72</f>
        <v>0</v>
      </c>
      <c r="AF72" s="25"/>
      <c r="AG72">
        <f t="shared" si="5"/>
        <v>173.39603045536921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0.51029999999999998</v>
      </c>
      <c r="E73">
        <f>GT_NG!S73</f>
        <v>-3.9583333333333331E-2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19.999059973679262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154.29</v>
      </c>
      <c r="AB73" s="76">
        <f>-STOA!Q73</f>
        <v>0</v>
      </c>
      <c r="AC73">
        <f t="shared" si="3"/>
        <v>1.3637461849767178</v>
      </c>
      <c r="AD73">
        <f t="shared" si="4"/>
        <v>173.39603045536921</v>
      </c>
      <c r="AE73">
        <f>'IDT-1'!E73</f>
        <v>0</v>
      </c>
      <c r="AF73" s="25"/>
      <c r="AG73">
        <f t="shared" si="5"/>
        <v>173.39603045536921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0.51029999999999998</v>
      </c>
      <c r="E74">
        <f>GT_NG!S74</f>
        <v>-3.9583333333333331E-2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19.999120685865027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154.29</v>
      </c>
      <c r="AB74" s="76">
        <f>-STOA!Q74</f>
        <v>0</v>
      </c>
      <c r="AC74">
        <f t="shared" si="3"/>
        <v>1.3637466585317668</v>
      </c>
      <c r="AD74">
        <f t="shared" si="4"/>
        <v>173.39609069399992</v>
      </c>
      <c r="AE74">
        <f>'IDT-1'!E74</f>
        <v>0</v>
      </c>
      <c r="AF74" s="25"/>
      <c r="AG74">
        <f t="shared" si="5"/>
        <v>173.39609069399992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0.51029999999999998</v>
      </c>
      <c r="E75">
        <f>GT_NG!S75</f>
        <v>-2.7083333333333334E-2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19.999120685865027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154.29</v>
      </c>
      <c r="AB75" s="76">
        <f>-STOA!Q75</f>
        <v>0</v>
      </c>
      <c r="AC75">
        <f t="shared" si="3"/>
        <v>1.3636483920532343</v>
      </c>
      <c r="AD75">
        <f t="shared" si="4"/>
        <v>173.40868896047846</v>
      </c>
      <c r="AE75">
        <f>'IDT-1'!E75</f>
        <v>0</v>
      </c>
      <c r="AF75" s="25"/>
      <c r="AG75">
        <f t="shared" si="5"/>
        <v>173.40868896047846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0.51029999999999998</v>
      </c>
      <c r="E76">
        <f>GT_NG!S76</f>
        <v>-2.7083333333333334E-2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19.999156296140054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154.29</v>
      </c>
      <c r="AB76" s="76">
        <f>-STOA!Q76</f>
        <v>0</v>
      </c>
      <c r="AC76">
        <f t="shared" si="3"/>
        <v>1.3636486698133794</v>
      </c>
      <c r="AD76">
        <f t="shared" si="4"/>
        <v>173.40872429299333</v>
      </c>
      <c r="AE76">
        <f>'IDT-1'!E76</f>
        <v>0</v>
      </c>
      <c r="AF76" s="25"/>
      <c r="AG76">
        <f t="shared" si="5"/>
        <v>173.40872429299333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0.51029999999999998</v>
      </c>
      <c r="E77">
        <f>GT_NG!S77</f>
        <v>-2.7083333333333334E-2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19.999156296140054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154.29</v>
      </c>
      <c r="AB77" s="76">
        <f>-STOA!Q77</f>
        <v>0</v>
      </c>
      <c r="AC77">
        <f t="shared" si="3"/>
        <v>1.3636486698133794</v>
      </c>
      <c r="AD77">
        <f t="shared" si="4"/>
        <v>173.40872429299333</v>
      </c>
      <c r="AE77">
        <f>'IDT-1'!E77</f>
        <v>0</v>
      </c>
      <c r="AF77" s="25"/>
      <c r="AG77">
        <f t="shared" si="5"/>
        <v>173.40872429299333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0.51029999999999998</v>
      </c>
      <c r="E78">
        <f>GT_NG!S78</f>
        <v>-2.7083333333333334E-2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19.999156296140054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154.29</v>
      </c>
      <c r="AB78" s="76">
        <f>-STOA!Q78</f>
        <v>0</v>
      </c>
      <c r="AC78">
        <f t="shared" si="3"/>
        <v>1.3636486698133794</v>
      </c>
      <c r="AD78">
        <f t="shared" si="4"/>
        <v>173.40872429299333</v>
      </c>
      <c r="AE78">
        <f>'IDT-1'!E78</f>
        <v>0</v>
      </c>
      <c r="AF78" s="25"/>
      <c r="AG78">
        <f t="shared" si="5"/>
        <v>173.40872429299333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0.51029999999999998</v>
      </c>
      <c r="E79">
        <f>GT_NG!S79</f>
        <v>-2.7083333333333334E-2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19.999156296140054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154.29</v>
      </c>
      <c r="AB79" s="76">
        <f>-STOA!Q79</f>
        <v>0</v>
      </c>
      <c r="AC79">
        <f t="shared" si="3"/>
        <v>1.3636486698133794</v>
      </c>
      <c r="AD79">
        <f t="shared" si="4"/>
        <v>173.40872429299333</v>
      </c>
      <c r="AE79">
        <f>'IDT-1'!E79</f>
        <v>0</v>
      </c>
      <c r="AF79" s="25"/>
      <c r="AG79">
        <f t="shared" si="5"/>
        <v>173.40872429299333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0.51029999999999998</v>
      </c>
      <c r="E80">
        <f>GT_NG!S80</f>
        <v>-2.7083333333333334E-2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19.999156296140054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154.29</v>
      </c>
      <c r="AB80" s="76">
        <f>-STOA!Q80</f>
        <v>0</v>
      </c>
      <c r="AC80">
        <f t="shared" si="3"/>
        <v>1.3636486698133794</v>
      </c>
      <c r="AD80">
        <f t="shared" si="4"/>
        <v>173.40872429299333</v>
      </c>
      <c r="AE80">
        <f>'IDT-1'!E80</f>
        <v>0</v>
      </c>
      <c r="AF80" s="25"/>
      <c r="AG80">
        <f t="shared" si="5"/>
        <v>173.40872429299333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0.51029999999999998</v>
      </c>
      <c r="E81">
        <f>GT_NG!S81</f>
        <v>-2.7083333333333334E-2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19.999156296140054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154.29</v>
      </c>
      <c r="AB81" s="76">
        <f>-STOA!Q81</f>
        <v>0</v>
      </c>
      <c r="AC81">
        <f t="shared" si="3"/>
        <v>1.3636486698133794</v>
      </c>
      <c r="AD81">
        <f t="shared" si="4"/>
        <v>173.40872429299333</v>
      </c>
      <c r="AE81">
        <f>'IDT-1'!E81</f>
        <v>0</v>
      </c>
      <c r="AF81" s="25"/>
      <c r="AG81">
        <f t="shared" si="5"/>
        <v>173.40872429299333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0.51029999999999998</v>
      </c>
      <c r="E82">
        <f>GT_NG!S82</f>
        <v>-2.7083333333333334E-2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19.999156296140054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154.29</v>
      </c>
      <c r="AB82" s="76">
        <f>-STOA!Q82</f>
        <v>0</v>
      </c>
      <c r="AC82">
        <f t="shared" si="3"/>
        <v>1.3636486698133794</v>
      </c>
      <c r="AD82">
        <f t="shared" si="4"/>
        <v>173.40872429299333</v>
      </c>
      <c r="AE82">
        <f>'IDT-1'!E82</f>
        <v>0</v>
      </c>
      <c r="AF82" s="25"/>
      <c r="AG82">
        <f t="shared" si="5"/>
        <v>173.40872429299333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0.51029999999999998</v>
      </c>
      <c r="E83">
        <f>GT_NG!S83</f>
        <v>-2.7083333333333334E-2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19.999120685865027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154.29</v>
      </c>
      <c r="AB83" s="76">
        <f>-STOA!Q83</f>
        <v>0</v>
      </c>
      <c r="AC83">
        <f t="shared" si="3"/>
        <v>1.3636483920532343</v>
      </c>
      <c r="AD83">
        <f t="shared" si="4"/>
        <v>173.40868896047846</v>
      </c>
      <c r="AE83">
        <f>'IDT-1'!E83</f>
        <v>0</v>
      </c>
      <c r="AF83" s="25"/>
      <c r="AG83">
        <f t="shared" si="5"/>
        <v>173.40868896047846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0.51029999999999998</v>
      </c>
      <c r="E84">
        <f>GT_NG!S84</f>
        <v>-2.7083333333333334E-2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19.999120685865027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154.29</v>
      </c>
      <c r="AB84" s="76">
        <f>-STOA!Q84</f>
        <v>0</v>
      </c>
      <c r="AC84">
        <f t="shared" si="3"/>
        <v>1.3636483920532343</v>
      </c>
      <c r="AD84">
        <f t="shared" si="4"/>
        <v>173.40868896047846</v>
      </c>
      <c r="AE84">
        <f>'IDT-1'!E84</f>
        <v>0</v>
      </c>
      <c r="AF84" s="25"/>
      <c r="AG84">
        <f t="shared" si="5"/>
        <v>173.40868896047846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0.51029999999999998</v>
      </c>
      <c r="E85">
        <f>GT_NG!S85</f>
        <v>-2.7083333333333334E-2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19.999120685865027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154.29</v>
      </c>
      <c r="AB85" s="76">
        <f>-STOA!Q85</f>
        <v>0</v>
      </c>
      <c r="AC85">
        <f t="shared" si="3"/>
        <v>1.3636483920532343</v>
      </c>
      <c r="AD85">
        <f t="shared" si="4"/>
        <v>173.40868896047846</v>
      </c>
      <c r="AE85">
        <f>'IDT-1'!E85</f>
        <v>0</v>
      </c>
      <c r="AF85" s="25"/>
      <c r="AG85">
        <f t="shared" si="5"/>
        <v>173.40868896047846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0.51029999999999998</v>
      </c>
      <c r="E86">
        <f>GT_NG!S86</f>
        <v>-2.7083333333333334E-2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19.999120685865027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154.29</v>
      </c>
      <c r="AB86" s="76">
        <f>-STOA!Q86</f>
        <v>0</v>
      </c>
      <c r="AC86">
        <f t="shared" si="3"/>
        <v>1.3636483920532343</v>
      </c>
      <c r="AD86">
        <f t="shared" si="4"/>
        <v>173.40868896047846</v>
      </c>
      <c r="AE86">
        <f>'IDT-1'!E86</f>
        <v>0</v>
      </c>
      <c r="AF86" s="25"/>
      <c r="AG86">
        <f t="shared" si="5"/>
        <v>173.40868896047846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0.51029999999999998</v>
      </c>
      <c r="E87">
        <f>GT_NG!S87</f>
        <v>-2.7083333333333334E-2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102.37</v>
      </c>
      <c r="AB87" s="76">
        <f>-STOA!Q87</f>
        <v>0</v>
      </c>
      <c r="AC87">
        <f t="shared" si="3"/>
        <v>0.95867925070348714</v>
      </c>
      <c r="AD87">
        <f t="shared" si="4"/>
        <v>121.89453741596319</v>
      </c>
      <c r="AE87">
        <f>'IDT-1'!E87</f>
        <v>0</v>
      </c>
      <c r="AF87" s="25"/>
      <c r="AG87">
        <f t="shared" si="5"/>
        <v>121.89453741596319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0.51029999999999998</v>
      </c>
      <c r="E88">
        <f>GT_NG!S88</f>
        <v>-2.7083333333333334E-2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102.37</v>
      </c>
      <c r="AB88" s="76">
        <f>-STOA!Q88</f>
        <v>0</v>
      </c>
      <c r="AC88">
        <f t="shared" si="3"/>
        <v>0.95867925070348714</v>
      </c>
      <c r="AD88">
        <f t="shared" si="4"/>
        <v>121.89453741596319</v>
      </c>
      <c r="AE88">
        <f>'IDT-1'!E88</f>
        <v>0</v>
      </c>
      <c r="AF88" s="25"/>
      <c r="AG88">
        <f t="shared" si="5"/>
        <v>121.89453741596319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0.51029999999999998</v>
      </c>
      <c r="E89">
        <f>GT_NG!S89</f>
        <v>-2.7083333333333334E-2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19.999059973679262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102.37</v>
      </c>
      <c r="AB89" s="76">
        <f>-STOA!Q89</f>
        <v>0</v>
      </c>
      <c r="AC89">
        <f t="shared" si="3"/>
        <v>0.95867191849818545</v>
      </c>
      <c r="AD89">
        <f t="shared" si="4"/>
        <v>121.89360472184775</v>
      </c>
      <c r="AE89">
        <f>'IDT-1'!E89</f>
        <v>0</v>
      </c>
      <c r="AF89" s="25"/>
      <c r="AG89">
        <f t="shared" si="5"/>
        <v>121.89360472184775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0.51029999999999998</v>
      </c>
      <c r="E90">
        <f>GT_NG!S90</f>
        <v>-2.7083333333333334E-2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19.999059973679262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102.37</v>
      </c>
      <c r="AB90" s="76">
        <f>-STOA!Q90</f>
        <v>0</v>
      </c>
      <c r="AC90">
        <f t="shared" si="3"/>
        <v>0.95867191849818545</v>
      </c>
      <c r="AD90">
        <f t="shared" si="4"/>
        <v>121.89360472184775</v>
      </c>
      <c r="AE90">
        <f>'IDT-1'!E90</f>
        <v>0</v>
      </c>
      <c r="AF90" s="25"/>
      <c r="AG90">
        <f t="shared" si="5"/>
        <v>121.89360472184775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0.51029999999999998</v>
      </c>
      <c r="E91">
        <f>GT_NG!S91</f>
        <v>-2.7083333333333334E-2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19.999059973679262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102.37</v>
      </c>
      <c r="AB91" s="76">
        <f>-STOA!Q91</f>
        <v>0</v>
      </c>
      <c r="AC91">
        <f t="shared" si="3"/>
        <v>0.95867191849818545</v>
      </c>
      <c r="AD91">
        <f t="shared" si="4"/>
        <v>121.89360472184775</v>
      </c>
      <c r="AE91">
        <f>'IDT-1'!E91</f>
        <v>0</v>
      </c>
      <c r="AF91" s="25"/>
      <c r="AG91">
        <f t="shared" si="5"/>
        <v>121.89360472184775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0.51029999999999998</v>
      </c>
      <c r="E92">
        <f>GT_NG!S92</f>
        <v>-2.7083333333333334E-2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19.999059973679262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102.37</v>
      </c>
      <c r="AB92" s="76">
        <f>-STOA!Q92</f>
        <v>0</v>
      </c>
      <c r="AC92">
        <f t="shared" si="3"/>
        <v>0.95867191849818545</v>
      </c>
      <c r="AD92">
        <f t="shared" si="4"/>
        <v>121.89360472184775</v>
      </c>
      <c r="AE92">
        <f>'IDT-1'!E92</f>
        <v>0</v>
      </c>
      <c r="AF92" s="25"/>
      <c r="AG92">
        <f t="shared" si="5"/>
        <v>121.89360472184775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0.51029999999999998</v>
      </c>
      <c r="E93">
        <f>GT_NG!S93</f>
        <v>-2.7083333333333334E-2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19.999059973679262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102.37</v>
      </c>
      <c r="AB93" s="76">
        <f>-STOA!Q93</f>
        <v>0</v>
      </c>
      <c r="AC93">
        <f t="shared" si="3"/>
        <v>0.95867191849818545</v>
      </c>
      <c r="AD93">
        <f t="shared" si="4"/>
        <v>121.89360472184775</v>
      </c>
      <c r="AE93">
        <f>'IDT-1'!E93</f>
        <v>0</v>
      </c>
      <c r="AF93" s="25"/>
      <c r="AG93">
        <f t="shared" si="5"/>
        <v>121.89360472184775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0.51029999999999998</v>
      </c>
      <c r="E94">
        <f>GT_NG!S94</f>
        <v>-2.7083333333333334E-2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19.999059973679262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102.37</v>
      </c>
      <c r="AB94" s="76">
        <f>-STOA!Q94</f>
        <v>0</v>
      </c>
      <c r="AC94">
        <f t="shared" si="3"/>
        <v>0.95867191849818545</v>
      </c>
      <c r="AD94">
        <f t="shared" si="4"/>
        <v>121.89360472184775</v>
      </c>
      <c r="AE94">
        <f>'IDT-1'!E94</f>
        <v>0</v>
      </c>
      <c r="AF94" s="25"/>
      <c r="AG94">
        <f t="shared" si="5"/>
        <v>121.89360472184775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0.51029999999999998</v>
      </c>
      <c r="E95">
        <f>GT_NG!S95</f>
        <v>-0.05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19.999059973679262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102.37</v>
      </c>
      <c r="AB95" s="76">
        <f>-STOA!Q95</f>
        <v>0</v>
      </c>
      <c r="AC95">
        <f t="shared" si="3"/>
        <v>0.95885207370882852</v>
      </c>
      <c r="AD95">
        <f t="shared" si="4"/>
        <v>121.87050789997043</v>
      </c>
      <c r="AE95">
        <f>'IDT-1'!E95</f>
        <v>0</v>
      </c>
      <c r="AF95" s="25"/>
      <c r="AG95">
        <f t="shared" si="5"/>
        <v>121.87050789997043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0.51029999999999998</v>
      </c>
      <c r="E96">
        <f>GT_NG!S96</f>
        <v>-0.05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19.999059973679262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102.37</v>
      </c>
      <c r="AB96" s="76">
        <f>-STOA!Q96</f>
        <v>0</v>
      </c>
      <c r="AC96">
        <f t="shared" si="3"/>
        <v>0.95885207370882852</v>
      </c>
      <c r="AD96">
        <f t="shared" si="4"/>
        <v>121.87050789997043</v>
      </c>
      <c r="AE96">
        <f>'IDT-1'!E96</f>
        <v>0</v>
      </c>
      <c r="AF96" s="25"/>
      <c r="AG96">
        <f t="shared" si="5"/>
        <v>121.87050789997043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0.51029999999999998</v>
      </c>
      <c r="E97">
        <f>GT_NG!S97</f>
        <v>-0.05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19.999059973679262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102.37</v>
      </c>
      <c r="AB97" s="76">
        <f>-STOA!Q97</f>
        <v>0</v>
      </c>
      <c r="AC97">
        <f t="shared" si="3"/>
        <v>0.95885207370882852</v>
      </c>
      <c r="AD97">
        <f t="shared" si="4"/>
        <v>121.87050789997043</v>
      </c>
      <c r="AE97">
        <f>'IDT-1'!E97</f>
        <v>0</v>
      </c>
      <c r="AF97" s="25"/>
      <c r="AG97">
        <f t="shared" si="5"/>
        <v>121.87050789997043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0.51029999999999998</v>
      </c>
      <c r="E98">
        <f>GT_NG!S98</f>
        <v>-0.05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19.999059973679262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102.37</v>
      </c>
      <c r="AB98" s="76">
        <f>-STOA!Q98</f>
        <v>0</v>
      </c>
      <c r="AC98">
        <f t="shared" si="3"/>
        <v>0.95885207370882852</v>
      </c>
      <c r="AD98">
        <f t="shared" si="4"/>
        <v>121.87050789997043</v>
      </c>
      <c r="AE98">
        <f>'IDT-1'!E98</f>
        <v>0</v>
      </c>
      <c r="AF98" s="25"/>
      <c r="AG98">
        <f t="shared" si="5"/>
        <v>121.87050789997043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-7.9481292517006663E-4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0.47796611789741134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3.1964950000000045</v>
      </c>
      <c r="AB99" s="76">
        <f t="shared" si="6"/>
        <v>0</v>
      </c>
      <c r="AC99">
        <f t="shared" si="6"/>
        <v>3.2646782051162317E-2</v>
      </c>
      <c r="AD99">
        <f t="shared" si="6"/>
        <v>3.1623705229210786</v>
      </c>
      <c r="AE99">
        <f t="shared" si="6"/>
        <v>0</v>
      </c>
      <c r="AG99">
        <f t="shared" si="6"/>
        <v>3.1623705229210786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-0.49249999999999999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0.11902799999999999</v>
      </c>
      <c r="AD3">
        <f>SUM(B3:AB3,AI3:AV3)-AC3</f>
        <v>15.140972</v>
      </c>
      <c r="AE3">
        <f>'IDT-1'!D3</f>
        <v>0</v>
      </c>
      <c r="AF3" s="25"/>
      <c r="AG3">
        <f>SUM(AD3:AF3)</f>
        <v>15.140972</v>
      </c>
      <c r="AI3" s="35">
        <f>PXIL!L3</f>
        <v>0</v>
      </c>
      <c r="AJ3" s="35">
        <f>PXIL!R3</f>
        <v>0</v>
      </c>
      <c r="AK3" s="35">
        <f>RTM_IEX!L3</f>
        <v>9.42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0.11824799999999999</v>
      </c>
      <c r="AD4">
        <f t="shared" ref="AD4:AD67" si="1">SUM(B4:AB4,AI4:AV4)-AC4</f>
        <v>15.041752000000001</v>
      </c>
      <c r="AE4">
        <f>'IDT-1'!D4</f>
        <v>0</v>
      </c>
      <c r="AF4" s="25"/>
      <c r="AG4">
        <f t="shared" ref="AG4:AG67" si="2">SUM(AD4:AF4)</f>
        <v>15.041752000000001</v>
      </c>
      <c r="AI4" s="35">
        <f>PXIL!L4</f>
        <v>0</v>
      </c>
      <c r="AJ4" s="35">
        <f>PXIL!R4</f>
        <v>0</v>
      </c>
      <c r="AK4" s="35">
        <f>RTM_IEX!L4</f>
        <v>9.32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0.117546</v>
      </c>
      <c r="AD5">
        <f t="shared" si="1"/>
        <v>14.952453999999999</v>
      </c>
      <c r="AE5">
        <f>'IDT-1'!D5</f>
        <v>0</v>
      </c>
      <c r="AF5" s="25"/>
      <c r="AG5">
        <f t="shared" si="2"/>
        <v>14.952453999999999</v>
      </c>
      <c r="AI5" s="35">
        <f>PXIL!L5</f>
        <v>0</v>
      </c>
      <c r="AJ5" s="35">
        <f>PXIL!R5</f>
        <v>0</v>
      </c>
      <c r="AK5" s="35">
        <f>RTM_IEX!L5</f>
        <v>9.23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0.11676599999999999</v>
      </c>
      <c r="AD6">
        <f t="shared" si="1"/>
        <v>14.853234</v>
      </c>
      <c r="AE6">
        <f>'IDT-1'!D6</f>
        <v>0</v>
      </c>
      <c r="AF6" s="25"/>
      <c r="AG6">
        <f t="shared" si="2"/>
        <v>14.853234</v>
      </c>
      <c r="AI6" s="35">
        <f>PXIL!L6</f>
        <v>0</v>
      </c>
      <c r="AJ6" s="35">
        <f>PXIL!R6</f>
        <v>0</v>
      </c>
      <c r="AK6" s="35">
        <f>RTM_IEX!L6</f>
        <v>9.1300000000000008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0.11606399999999999</v>
      </c>
      <c r="AD7">
        <f t="shared" si="1"/>
        <v>14.763935999999999</v>
      </c>
      <c r="AE7">
        <f>'IDT-1'!D7</f>
        <v>0</v>
      </c>
      <c r="AF7" s="25"/>
      <c r="AG7">
        <f t="shared" si="2"/>
        <v>14.763935999999999</v>
      </c>
      <c r="AI7" s="35">
        <f>PXIL!L7</f>
        <v>0</v>
      </c>
      <c r="AJ7" s="35">
        <f>PXIL!R7</f>
        <v>0</v>
      </c>
      <c r="AK7" s="35">
        <f>RTM_IEX!L7</f>
        <v>9.0399999999999991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0.11528399999999998</v>
      </c>
      <c r="AD8">
        <f t="shared" si="1"/>
        <v>14.664715999999999</v>
      </c>
      <c r="AE8">
        <f>'IDT-1'!D8</f>
        <v>0</v>
      </c>
      <c r="AF8" s="25"/>
      <c r="AG8">
        <f t="shared" si="2"/>
        <v>14.664715999999999</v>
      </c>
      <c r="AI8" s="35">
        <f>PXIL!L8</f>
        <v>0</v>
      </c>
      <c r="AJ8" s="35">
        <f>PXIL!R8</f>
        <v>0</v>
      </c>
      <c r="AK8" s="35">
        <f>RTM_IEX!L8</f>
        <v>8.94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0.11450399999999999</v>
      </c>
      <c r="AD9">
        <f t="shared" si="1"/>
        <v>14.565496</v>
      </c>
      <c r="AE9">
        <f>'IDT-1'!D9</f>
        <v>0</v>
      </c>
      <c r="AF9" s="25"/>
      <c r="AG9">
        <f t="shared" si="2"/>
        <v>14.565496</v>
      </c>
      <c r="AI9" s="35">
        <f>PXIL!L9</f>
        <v>0</v>
      </c>
      <c r="AJ9" s="35">
        <f>PXIL!R9</f>
        <v>0</v>
      </c>
      <c r="AK9" s="35">
        <f>RTM_IEX!L9</f>
        <v>8.84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0.11380199999999999</v>
      </c>
      <c r="AD10">
        <f t="shared" si="1"/>
        <v>14.476198</v>
      </c>
      <c r="AE10">
        <f>'IDT-1'!D10</f>
        <v>0</v>
      </c>
      <c r="AF10" s="25"/>
      <c r="AG10">
        <f t="shared" si="2"/>
        <v>14.476198</v>
      </c>
      <c r="AI10" s="35">
        <f>PXIL!L10</f>
        <v>0</v>
      </c>
      <c r="AJ10" s="35">
        <f>PXIL!R10</f>
        <v>0</v>
      </c>
      <c r="AK10" s="35">
        <f>RTM_IEX!L10</f>
        <v>8.75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0.113022</v>
      </c>
      <c r="AD11">
        <f t="shared" si="1"/>
        <v>14.376977999999999</v>
      </c>
      <c r="AE11">
        <f>'IDT-1'!D11</f>
        <v>0</v>
      </c>
      <c r="AF11" s="25"/>
      <c r="AG11">
        <f t="shared" si="2"/>
        <v>14.376977999999999</v>
      </c>
      <c r="AI11" s="35">
        <f>PXIL!L11</f>
        <v>0</v>
      </c>
      <c r="AJ11" s="35">
        <f>PXIL!R11</f>
        <v>0</v>
      </c>
      <c r="AK11" s="35">
        <f>RTM_IEX!L11</f>
        <v>8.65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0.113022</v>
      </c>
      <c r="AD12">
        <f t="shared" si="1"/>
        <v>14.376977999999999</v>
      </c>
      <c r="AE12">
        <f>'IDT-1'!D12</f>
        <v>0</v>
      </c>
      <c r="AF12" s="25"/>
      <c r="AG12">
        <f t="shared" si="2"/>
        <v>14.376977999999999</v>
      </c>
      <c r="AI12" s="35">
        <f>PXIL!L12</f>
        <v>0</v>
      </c>
      <c r="AJ12" s="35">
        <f>PXIL!R12</f>
        <v>0</v>
      </c>
      <c r="AK12" s="35">
        <f>RTM_IEX!L12</f>
        <v>8.65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0.113022</v>
      </c>
      <c r="AD13">
        <f t="shared" si="1"/>
        <v>14.376977999999999</v>
      </c>
      <c r="AE13">
        <f>'IDT-1'!D13</f>
        <v>0</v>
      </c>
      <c r="AF13" s="25"/>
      <c r="AG13">
        <f t="shared" si="2"/>
        <v>14.376977999999999</v>
      </c>
      <c r="AI13" s="35">
        <f>PXIL!L13</f>
        <v>0</v>
      </c>
      <c r="AJ13" s="35">
        <f>PXIL!R13</f>
        <v>0</v>
      </c>
      <c r="AK13" s="35">
        <f>RTM_IEX!L13</f>
        <v>8.65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0.113022</v>
      </c>
      <c r="AD14">
        <f t="shared" si="1"/>
        <v>14.376977999999999</v>
      </c>
      <c r="AE14">
        <f>'IDT-1'!D14</f>
        <v>0</v>
      </c>
      <c r="AF14" s="25"/>
      <c r="AG14">
        <f t="shared" si="2"/>
        <v>14.376977999999999</v>
      </c>
      <c r="AI14" s="35">
        <f>PXIL!L14</f>
        <v>0</v>
      </c>
      <c r="AJ14" s="35">
        <f>PXIL!R14</f>
        <v>0</v>
      </c>
      <c r="AK14" s="35">
        <f>RTM_IEX!L14</f>
        <v>8.65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0.113022</v>
      </c>
      <c r="AD15">
        <f t="shared" si="1"/>
        <v>14.376977999999999</v>
      </c>
      <c r="AE15">
        <f>'IDT-1'!D15</f>
        <v>0</v>
      </c>
      <c r="AF15" s="25"/>
      <c r="AG15">
        <f t="shared" si="2"/>
        <v>14.376977999999999</v>
      </c>
      <c r="AI15" s="35">
        <f>PXIL!L15</f>
        <v>0</v>
      </c>
      <c r="AJ15" s="35">
        <f>PXIL!R15</f>
        <v>0</v>
      </c>
      <c r="AK15" s="35">
        <f>RTM_IEX!L15</f>
        <v>8.65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0.113022</v>
      </c>
      <c r="AD16">
        <f t="shared" si="1"/>
        <v>14.376977999999999</v>
      </c>
      <c r="AE16">
        <f>'IDT-1'!D16</f>
        <v>0</v>
      </c>
      <c r="AF16" s="25"/>
      <c r="AG16">
        <f t="shared" si="2"/>
        <v>14.376977999999999</v>
      </c>
      <c r="AI16" s="35">
        <f>PXIL!L16</f>
        <v>0</v>
      </c>
      <c r="AJ16" s="35">
        <f>PXIL!R16</f>
        <v>0</v>
      </c>
      <c r="AK16" s="35">
        <f>RTM_IEX!L16</f>
        <v>8.65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0.113022</v>
      </c>
      <c r="AD17">
        <f t="shared" si="1"/>
        <v>14.376977999999999</v>
      </c>
      <c r="AE17">
        <f>'IDT-1'!D17</f>
        <v>0</v>
      </c>
      <c r="AF17" s="25"/>
      <c r="AG17">
        <f t="shared" si="2"/>
        <v>14.376977999999999</v>
      </c>
      <c r="AI17" s="35">
        <f>PXIL!L17</f>
        <v>0</v>
      </c>
      <c r="AJ17" s="35">
        <f>PXIL!R17</f>
        <v>0</v>
      </c>
      <c r="AK17" s="35">
        <f>RTM_IEX!L17</f>
        <v>8.65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0.113022</v>
      </c>
      <c r="AD18">
        <f t="shared" si="1"/>
        <v>14.376977999999999</v>
      </c>
      <c r="AE18">
        <f>'IDT-1'!D18</f>
        <v>0</v>
      </c>
      <c r="AF18" s="25"/>
      <c r="AG18">
        <f t="shared" si="2"/>
        <v>14.376977999999999</v>
      </c>
      <c r="AI18" s="35">
        <f>PXIL!L18</f>
        <v>0</v>
      </c>
      <c r="AJ18" s="35">
        <f>PXIL!R18</f>
        <v>0</v>
      </c>
      <c r="AK18" s="35">
        <f>RTM_IEX!L18</f>
        <v>8.65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0.11676599999999998</v>
      </c>
      <c r="AD19">
        <f t="shared" si="1"/>
        <v>14.853233999999999</v>
      </c>
      <c r="AE19">
        <f>'IDT-1'!D19</f>
        <v>0</v>
      </c>
      <c r="AF19" s="25"/>
      <c r="AG19">
        <f t="shared" si="2"/>
        <v>14.853233999999999</v>
      </c>
      <c r="AI19" s="35">
        <f>PXIL!L19</f>
        <v>0</v>
      </c>
      <c r="AJ19" s="35">
        <f>PXIL!R19</f>
        <v>0</v>
      </c>
      <c r="AK19" s="35">
        <f>RTM_IEX!L19</f>
        <v>9.1300000000000008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0.12050999999999998</v>
      </c>
      <c r="AD20">
        <f t="shared" si="1"/>
        <v>15.32949</v>
      </c>
      <c r="AE20">
        <f>'IDT-1'!D20</f>
        <v>0</v>
      </c>
      <c r="AF20" s="25"/>
      <c r="AG20">
        <f t="shared" si="2"/>
        <v>15.32949</v>
      </c>
      <c r="AI20" s="35">
        <f>PXIL!L20</f>
        <v>0</v>
      </c>
      <c r="AJ20" s="35">
        <f>PXIL!R20</f>
        <v>0</v>
      </c>
      <c r="AK20" s="35">
        <f>RTM_IEX!L20</f>
        <v>9.61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0.12799799999999997</v>
      </c>
      <c r="AD21">
        <f t="shared" si="1"/>
        <v>16.282001999999999</v>
      </c>
      <c r="AE21">
        <f>'IDT-1'!D21</f>
        <v>0</v>
      </c>
      <c r="AF21" s="25"/>
      <c r="AG21">
        <f t="shared" si="2"/>
        <v>16.282001999999999</v>
      </c>
      <c r="AI21" s="35">
        <f>PXIL!L21</f>
        <v>0</v>
      </c>
      <c r="AJ21" s="35">
        <f>PXIL!R21</f>
        <v>0</v>
      </c>
      <c r="AK21" s="35">
        <f>RTM_IEX!L21</f>
        <v>10.57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0.13556399999999999</v>
      </c>
      <c r="AD22">
        <f t="shared" si="1"/>
        <v>17.244436</v>
      </c>
      <c r="AE22">
        <f>'IDT-1'!D22</f>
        <v>0</v>
      </c>
      <c r="AF22" s="25"/>
      <c r="AG22">
        <f t="shared" si="2"/>
        <v>17.244436</v>
      </c>
      <c r="AI22" s="35">
        <f>PXIL!L22</f>
        <v>0</v>
      </c>
      <c r="AJ22" s="35">
        <f>PXIL!R22</f>
        <v>0</v>
      </c>
      <c r="AK22" s="35">
        <f>RTM_IEX!L22</f>
        <v>11.54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0.14305199999999998</v>
      </c>
      <c r="AD23">
        <f t="shared" si="1"/>
        <v>18.196947999999999</v>
      </c>
      <c r="AE23">
        <f>'IDT-1'!D23</f>
        <v>0</v>
      </c>
      <c r="AF23" s="25"/>
      <c r="AG23">
        <f t="shared" si="2"/>
        <v>18.196947999999999</v>
      </c>
      <c r="AI23" s="35">
        <f>PXIL!L23</f>
        <v>0</v>
      </c>
      <c r="AJ23" s="35">
        <f>PXIL!R23</f>
        <v>0</v>
      </c>
      <c r="AK23" s="35">
        <f>RTM_IEX!L23</f>
        <v>12.5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0.15802799999999997</v>
      </c>
      <c r="AD24">
        <f t="shared" si="1"/>
        <v>20.101971999999996</v>
      </c>
      <c r="AE24">
        <f>'IDT-1'!D24</f>
        <v>0</v>
      </c>
      <c r="AF24" s="25"/>
      <c r="AG24">
        <f t="shared" si="2"/>
        <v>20.101971999999996</v>
      </c>
      <c r="AI24" s="35">
        <f>PXIL!L24</f>
        <v>0</v>
      </c>
      <c r="AJ24" s="35">
        <f>PXIL!R24</f>
        <v>0</v>
      </c>
      <c r="AK24" s="35">
        <f>RTM_IEX!L24</f>
        <v>14.42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0.17300399999999996</v>
      </c>
      <c r="AD25">
        <f t="shared" si="1"/>
        <v>22.006996000000001</v>
      </c>
      <c r="AE25">
        <f>'IDT-1'!D25</f>
        <v>0</v>
      </c>
      <c r="AF25" s="25"/>
      <c r="AG25">
        <f t="shared" si="2"/>
        <v>22.006996000000001</v>
      </c>
      <c r="AI25" s="35">
        <f>PXIL!L25</f>
        <v>0</v>
      </c>
      <c r="AJ25" s="35">
        <f>PXIL!R25</f>
        <v>0</v>
      </c>
      <c r="AK25" s="35">
        <f>RTM_IEX!L25</f>
        <v>16.34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0.18805799999999998</v>
      </c>
      <c r="AD26">
        <f t="shared" si="1"/>
        <v>23.921941999999998</v>
      </c>
      <c r="AE26">
        <f>'IDT-1'!D26</f>
        <v>0</v>
      </c>
      <c r="AF26" s="25"/>
      <c r="AG26">
        <f t="shared" si="2"/>
        <v>23.921941999999998</v>
      </c>
      <c r="AI26" s="35">
        <f>PXIL!L26</f>
        <v>0</v>
      </c>
      <c r="AJ26" s="35">
        <f>PXIL!R26</f>
        <v>0</v>
      </c>
      <c r="AK26" s="35">
        <f>RTM_IEX!L26</f>
        <v>18.27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5.8397432402725871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0.19554399727412616</v>
      </c>
      <c r="AD27">
        <f t="shared" si="1"/>
        <v>24.874199242998461</v>
      </c>
      <c r="AE27">
        <f>'IDT-1'!D27</f>
        <v>0</v>
      </c>
      <c r="AF27" s="25"/>
      <c r="AG27">
        <f t="shared" si="2"/>
        <v>24.874199242998461</v>
      </c>
      <c r="AI27" s="35">
        <f>PXIL!L27</f>
        <v>0</v>
      </c>
      <c r="AJ27" s="35">
        <f>PXIL!R27</f>
        <v>0</v>
      </c>
      <c r="AK27" s="35">
        <f>RTM_IEX!L27</f>
        <v>19.23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5.8397536384728959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0.21052007838008857</v>
      </c>
      <c r="AD28">
        <f t="shared" si="1"/>
        <v>26.779233560092806</v>
      </c>
      <c r="AE28">
        <f>'IDT-1'!D28</f>
        <v>0</v>
      </c>
      <c r="AF28" s="25"/>
      <c r="AG28">
        <f t="shared" si="2"/>
        <v>26.779233560092806</v>
      </c>
      <c r="AI28" s="35">
        <f>PXIL!L28</f>
        <v>0</v>
      </c>
      <c r="AJ28" s="35">
        <f>PXIL!R28</f>
        <v>0</v>
      </c>
      <c r="AK28" s="35">
        <f>RTM_IEX!L28</f>
        <v>21.15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5.8397536384728959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0.22549607838008859</v>
      </c>
      <c r="AD29">
        <f t="shared" si="1"/>
        <v>28.684257560092806</v>
      </c>
      <c r="AE29">
        <f>'IDT-1'!D29</f>
        <v>0</v>
      </c>
      <c r="AF29" s="25"/>
      <c r="AG29">
        <f t="shared" si="2"/>
        <v>28.684257560092806</v>
      </c>
      <c r="AI29" s="35">
        <f>PXIL!L29</f>
        <v>0</v>
      </c>
      <c r="AJ29" s="35">
        <f>PXIL!R29</f>
        <v>0</v>
      </c>
      <c r="AK29" s="35">
        <f>RTM_IEX!L29</f>
        <v>23.07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5.8397536384728959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0.23298407838008858</v>
      </c>
      <c r="AD30">
        <f t="shared" si="1"/>
        <v>29.636769560092809</v>
      </c>
      <c r="AE30">
        <f>'IDT-1'!D30</f>
        <v>0</v>
      </c>
      <c r="AF30" s="25"/>
      <c r="AG30">
        <f t="shared" si="2"/>
        <v>29.636769560092809</v>
      </c>
      <c r="AI30" s="35">
        <f>PXIL!L30</f>
        <v>0</v>
      </c>
      <c r="AJ30" s="35">
        <f>PXIL!R30</f>
        <v>0</v>
      </c>
      <c r="AK30" s="35">
        <f>RTM_IEX!L30</f>
        <v>24.03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5.7100000000000009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0.23945999999999998</v>
      </c>
      <c r="AD31">
        <f t="shared" si="1"/>
        <v>30.460539999999998</v>
      </c>
      <c r="AE31">
        <f>'IDT-1'!D31</f>
        <v>0</v>
      </c>
      <c r="AF31" s="25"/>
      <c r="AG31">
        <f t="shared" si="2"/>
        <v>30.460539999999998</v>
      </c>
      <c r="AI31" s="35">
        <f>PXIL!L31</f>
        <v>0</v>
      </c>
      <c r="AJ31" s="35">
        <f>PXIL!R31</f>
        <v>0</v>
      </c>
      <c r="AK31" s="35">
        <f>RTM_IEX!L31</f>
        <v>24.99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5.7100000000000009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0.25451400000000002</v>
      </c>
      <c r="AD32">
        <f t="shared" si="1"/>
        <v>32.375486000000002</v>
      </c>
      <c r="AE32">
        <f>'IDT-1'!D32</f>
        <v>0</v>
      </c>
      <c r="AF32" s="25"/>
      <c r="AG32">
        <f t="shared" si="2"/>
        <v>32.375486000000002</v>
      </c>
      <c r="AI32" s="35">
        <f>PXIL!L32</f>
        <v>0</v>
      </c>
      <c r="AJ32" s="35">
        <f>PXIL!R32</f>
        <v>0</v>
      </c>
      <c r="AK32" s="35">
        <f>RTM_IEX!L32</f>
        <v>26.92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5.7100000000000009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0.254436</v>
      </c>
      <c r="AD33">
        <f t="shared" si="1"/>
        <v>32.365564000000006</v>
      </c>
      <c r="AE33">
        <f>'IDT-1'!D33</f>
        <v>0</v>
      </c>
      <c r="AF33" s="25"/>
      <c r="AG33">
        <f t="shared" si="2"/>
        <v>32.365564000000006</v>
      </c>
      <c r="AI33" s="35">
        <f>PXIL!L33</f>
        <v>0</v>
      </c>
      <c r="AJ33" s="35">
        <f>PXIL!R33</f>
        <v>0</v>
      </c>
      <c r="AK33" s="35">
        <f>RTM_IEX!L33</f>
        <v>26.91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5.7100000000000009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0.25451400000000002</v>
      </c>
      <c r="AD34">
        <f t="shared" si="1"/>
        <v>32.375486000000002</v>
      </c>
      <c r="AE34">
        <f>'IDT-1'!D34</f>
        <v>0</v>
      </c>
      <c r="AF34" s="25"/>
      <c r="AG34">
        <f t="shared" si="2"/>
        <v>32.375486000000002</v>
      </c>
      <c r="AI34" s="35">
        <f>PXIL!L34</f>
        <v>0</v>
      </c>
      <c r="AJ34" s="35">
        <f>PXIL!R34</f>
        <v>0</v>
      </c>
      <c r="AK34" s="35">
        <f>RTM_IEX!L34</f>
        <v>26.92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5.8397432402725871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0.24803799727412618</v>
      </c>
      <c r="AD35">
        <f t="shared" si="1"/>
        <v>31.551705242998462</v>
      </c>
      <c r="AE35">
        <f>'IDT-1'!D35</f>
        <v>0</v>
      </c>
      <c r="AF35" s="25"/>
      <c r="AG35">
        <f t="shared" si="2"/>
        <v>31.551705242998462</v>
      </c>
      <c r="AI35" s="35">
        <f>PXIL!L35</f>
        <v>0</v>
      </c>
      <c r="AJ35" s="35">
        <f>PXIL!R35</f>
        <v>0</v>
      </c>
      <c r="AK35" s="35">
        <f>RTM_IEX!L35</f>
        <v>25.96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5.8397432402725871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0.24047199727412616</v>
      </c>
      <c r="AD36">
        <f t="shared" si="1"/>
        <v>30.589271242998457</v>
      </c>
      <c r="AE36">
        <f>'IDT-1'!D36</f>
        <v>0</v>
      </c>
      <c r="AF36" s="25"/>
      <c r="AG36">
        <f t="shared" si="2"/>
        <v>30.589271242998457</v>
      </c>
      <c r="AI36" s="35">
        <f>PXIL!L36</f>
        <v>0</v>
      </c>
      <c r="AJ36" s="35">
        <f>PXIL!R36</f>
        <v>0</v>
      </c>
      <c r="AK36" s="35">
        <f>RTM_IEX!L36</f>
        <v>24.99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5.8397432402725871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0.24047199727412616</v>
      </c>
      <c r="AD37">
        <f t="shared" si="1"/>
        <v>30.589271242998457</v>
      </c>
      <c r="AE37">
        <f>'IDT-1'!D37</f>
        <v>0</v>
      </c>
      <c r="AF37" s="25"/>
      <c r="AG37">
        <f t="shared" si="2"/>
        <v>30.589271242998457</v>
      </c>
      <c r="AI37" s="35">
        <f>PXIL!L37</f>
        <v>0</v>
      </c>
      <c r="AJ37" s="35">
        <f>PXIL!R37</f>
        <v>0</v>
      </c>
      <c r="AK37" s="35">
        <f>RTM_IEX!L37</f>
        <v>24.99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5.8397432402725871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0.23298399727412616</v>
      </c>
      <c r="AD38">
        <f t="shared" si="1"/>
        <v>29.636759242998462</v>
      </c>
      <c r="AE38">
        <f>'IDT-1'!D38</f>
        <v>0</v>
      </c>
      <c r="AF38" s="25"/>
      <c r="AG38">
        <f t="shared" si="2"/>
        <v>29.636759242998462</v>
      </c>
      <c r="AI38" s="35">
        <f>PXIL!L38</f>
        <v>0</v>
      </c>
      <c r="AJ38" s="35">
        <f>PXIL!R38</f>
        <v>0</v>
      </c>
      <c r="AK38" s="35">
        <f>RTM_IEX!L38</f>
        <v>24.03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5.8397432402725871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0.22549599727412617</v>
      </c>
      <c r="AD39">
        <f t="shared" si="1"/>
        <v>28.68424724299846</v>
      </c>
      <c r="AE39">
        <f>'IDT-1'!D39</f>
        <v>0</v>
      </c>
      <c r="AF39" s="25"/>
      <c r="AG39">
        <f t="shared" si="2"/>
        <v>28.68424724299846</v>
      </c>
      <c r="AI39" s="35">
        <f>PXIL!L39</f>
        <v>0</v>
      </c>
      <c r="AJ39" s="35">
        <f>PXIL!R39</f>
        <v>0</v>
      </c>
      <c r="AK39" s="35">
        <f>RTM_IEX!L39</f>
        <v>23.07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5.8397432402725871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0.22549599727412617</v>
      </c>
      <c r="AD40">
        <f t="shared" si="1"/>
        <v>28.68424724299846</v>
      </c>
      <c r="AE40">
        <f>'IDT-1'!D40</f>
        <v>0</v>
      </c>
      <c r="AF40" s="25"/>
      <c r="AG40">
        <f t="shared" si="2"/>
        <v>28.68424724299846</v>
      </c>
      <c r="AI40" s="35">
        <f>PXIL!L40</f>
        <v>0</v>
      </c>
      <c r="AJ40" s="35">
        <f>PXIL!R40</f>
        <v>0</v>
      </c>
      <c r="AK40" s="35">
        <f>RTM_IEX!L40</f>
        <v>23.07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5.8397432402725871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0.22323399727412618</v>
      </c>
      <c r="AD41">
        <f t="shared" si="1"/>
        <v>28.396509242998462</v>
      </c>
      <c r="AE41">
        <f>'IDT-1'!D41</f>
        <v>0</v>
      </c>
      <c r="AF41" s="25"/>
      <c r="AG41">
        <f t="shared" si="2"/>
        <v>28.396509242998462</v>
      </c>
      <c r="AI41" s="35">
        <f>PXIL!L41</f>
        <v>0</v>
      </c>
      <c r="AJ41" s="35">
        <f>PXIL!R41</f>
        <v>0</v>
      </c>
      <c r="AK41" s="35">
        <f>RTM_IEX!L41</f>
        <v>22.78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0.22097399999999995</v>
      </c>
      <c r="AD42">
        <f t="shared" si="1"/>
        <v>28.109026</v>
      </c>
      <c r="AE42">
        <f>'IDT-1'!D42</f>
        <v>0</v>
      </c>
      <c r="AF42" s="25"/>
      <c r="AG42">
        <f t="shared" si="2"/>
        <v>28.109026</v>
      </c>
      <c r="AI42" s="35">
        <f>PXIL!L42</f>
        <v>0</v>
      </c>
      <c r="AJ42" s="35">
        <f>PXIL!R42</f>
        <v>0</v>
      </c>
      <c r="AK42" s="35">
        <f>RTM_IEX!L42</f>
        <v>22.49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0.21722999999999998</v>
      </c>
      <c r="AD43">
        <f t="shared" si="1"/>
        <v>27.632770000000001</v>
      </c>
      <c r="AE43">
        <f>'IDT-1'!D43</f>
        <v>0</v>
      </c>
      <c r="AF43" s="25"/>
      <c r="AG43">
        <f t="shared" si="2"/>
        <v>27.632770000000001</v>
      </c>
      <c r="AI43" s="35">
        <f>PXIL!L43</f>
        <v>0</v>
      </c>
      <c r="AJ43" s="35">
        <f>PXIL!R43</f>
        <v>0</v>
      </c>
      <c r="AK43" s="35">
        <f>RTM_IEX!L43</f>
        <v>22.01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0.21278399999999997</v>
      </c>
      <c r="AD44">
        <f t="shared" si="1"/>
        <v>27.067216000000002</v>
      </c>
      <c r="AE44">
        <f>'IDT-1'!D44</f>
        <v>0</v>
      </c>
      <c r="AF44" s="25"/>
      <c r="AG44">
        <f t="shared" si="2"/>
        <v>27.067216000000002</v>
      </c>
      <c r="AI44" s="35">
        <f>PXIL!L44</f>
        <v>0</v>
      </c>
      <c r="AJ44" s="35">
        <f>PXIL!R44</f>
        <v>0</v>
      </c>
      <c r="AK44" s="35">
        <f>RTM_IEX!L44</f>
        <v>21.44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0.20748</v>
      </c>
      <c r="AD45">
        <f t="shared" si="1"/>
        <v>26.392520000000001</v>
      </c>
      <c r="AE45">
        <f>'IDT-1'!D45</f>
        <v>0</v>
      </c>
      <c r="AF45" s="25"/>
      <c r="AG45">
        <f t="shared" si="2"/>
        <v>26.392520000000001</v>
      </c>
      <c r="AI45" s="35">
        <f>PXIL!L45</f>
        <v>0</v>
      </c>
      <c r="AJ45" s="35">
        <f>PXIL!R45</f>
        <v>0</v>
      </c>
      <c r="AK45" s="35">
        <f>RTM_IEX!L45</f>
        <v>20.76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0.20373599999999997</v>
      </c>
      <c r="AD46">
        <f t="shared" si="1"/>
        <v>25.916264000000002</v>
      </c>
      <c r="AE46">
        <f>'IDT-1'!D46</f>
        <v>0</v>
      </c>
      <c r="AF46" s="25"/>
      <c r="AG46">
        <f t="shared" si="2"/>
        <v>25.916264000000002</v>
      </c>
      <c r="AI46" s="35">
        <f>PXIL!L46</f>
        <v>0</v>
      </c>
      <c r="AJ46" s="35">
        <f>PXIL!R46</f>
        <v>0</v>
      </c>
      <c r="AK46" s="35">
        <f>RTM_IEX!L46</f>
        <v>20.28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5.8397255123143452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0.20076985899605188</v>
      </c>
      <c r="AD47">
        <f t="shared" si="1"/>
        <v>25.538955653318293</v>
      </c>
      <c r="AE47">
        <f>'IDT-1'!D47</f>
        <v>0</v>
      </c>
      <c r="AF47" s="25"/>
      <c r="AG47">
        <f t="shared" si="2"/>
        <v>25.538955653318293</v>
      </c>
      <c r="AI47" s="35">
        <f>PXIL!L47</f>
        <v>0</v>
      </c>
      <c r="AJ47" s="35">
        <f>PXIL!R47</f>
        <v>0</v>
      </c>
      <c r="AK47" s="35">
        <f>RTM_IEX!L47</f>
        <v>19.899999999999999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5.8397255123143452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0.19772785899605189</v>
      </c>
      <c r="AD48">
        <f t="shared" si="1"/>
        <v>25.151997653318293</v>
      </c>
      <c r="AE48">
        <f>'IDT-1'!D48</f>
        <v>0</v>
      </c>
      <c r="AF48" s="25"/>
      <c r="AG48">
        <f t="shared" si="2"/>
        <v>25.151997653318293</v>
      </c>
      <c r="AI48" s="35">
        <f>PXIL!L48</f>
        <v>0</v>
      </c>
      <c r="AJ48" s="35">
        <f>PXIL!R48</f>
        <v>0</v>
      </c>
      <c r="AK48" s="35">
        <f>RTM_IEX!L48</f>
        <v>19.510000000000002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5.8397255123143452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0.19554385899605187</v>
      </c>
      <c r="AD49">
        <f t="shared" si="1"/>
        <v>24.874181653318296</v>
      </c>
      <c r="AE49">
        <f>'IDT-1'!D49</f>
        <v>0</v>
      </c>
      <c r="AF49" s="25"/>
      <c r="AG49">
        <f t="shared" si="2"/>
        <v>24.874181653318296</v>
      </c>
      <c r="AI49" s="35">
        <f>PXIL!L49</f>
        <v>0</v>
      </c>
      <c r="AJ49" s="35">
        <f>PXIL!R49</f>
        <v>0</v>
      </c>
      <c r="AK49" s="35">
        <f>RTM_IEX!L49</f>
        <v>19.23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5.8397255123143452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0.18797785899605191</v>
      </c>
      <c r="AD50">
        <f t="shared" si="1"/>
        <v>23.911747653318294</v>
      </c>
      <c r="AE50">
        <f>'IDT-1'!D50</f>
        <v>0</v>
      </c>
      <c r="AF50" s="25"/>
      <c r="AG50">
        <f t="shared" si="2"/>
        <v>23.911747653318294</v>
      </c>
      <c r="AI50" s="35">
        <f>PXIL!L50</f>
        <v>0</v>
      </c>
      <c r="AJ50" s="35">
        <f>PXIL!R50</f>
        <v>0</v>
      </c>
      <c r="AK50" s="35">
        <f>RTM_IEX!L50</f>
        <v>18.260000000000002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5.8397255123143452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0.18797785899605191</v>
      </c>
      <c r="AD51">
        <f t="shared" si="1"/>
        <v>23.911747653318294</v>
      </c>
      <c r="AE51">
        <f>'IDT-1'!D51</f>
        <v>0</v>
      </c>
      <c r="AF51" s="25"/>
      <c r="AG51">
        <f t="shared" si="2"/>
        <v>23.911747653318294</v>
      </c>
      <c r="AI51" s="35">
        <f>PXIL!L51</f>
        <v>0</v>
      </c>
      <c r="AJ51" s="35">
        <f>PXIL!R51</f>
        <v>0</v>
      </c>
      <c r="AK51" s="35">
        <f>RTM_IEX!L51</f>
        <v>18.260000000000002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5.8397255123143452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0.18048985899605191</v>
      </c>
      <c r="AD52">
        <f t="shared" si="1"/>
        <v>22.959235653318295</v>
      </c>
      <c r="AE52">
        <f>'IDT-1'!D52</f>
        <v>0</v>
      </c>
      <c r="AF52" s="25"/>
      <c r="AG52">
        <f t="shared" si="2"/>
        <v>22.959235653318295</v>
      </c>
      <c r="AI52" s="35">
        <f>PXIL!L52</f>
        <v>0</v>
      </c>
      <c r="AJ52" s="35">
        <f>PXIL!R52</f>
        <v>0</v>
      </c>
      <c r="AK52" s="35">
        <f>RTM_IEX!L52</f>
        <v>17.3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5.8397255123143452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0.18048985899605191</v>
      </c>
      <c r="AD53">
        <f t="shared" si="1"/>
        <v>22.959235653318295</v>
      </c>
      <c r="AE53">
        <f>'IDT-1'!D53</f>
        <v>0</v>
      </c>
      <c r="AF53" s="25"/>
      <c r="AG53">
        <f t="shared" si="2"/>
        <v>22.959235653318295</v>
      </c>
      <c r="AI53" s="35">
        <f>PXIL!L53</f>
        <v>0</v>
      </c>
      <c r="AJ53" s="35">
        <f>PXIL!R53</f>
        <v>0</v>
      </c>
      <c r="AK53" s="35">
        <f>RTM_IEX!L53</f>
        <v>17.3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5.8397255123143452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0.17300185899605186</v>
      </c>
      <c r="AD54">
        <f t="shared" si="1"/>
        <v>22.006723653318293</v>
      </c>
      <c r="AE54">
        <f>'IDT-1'!D54</f>
        <v>0</v>
      </c>
      <c r="AF54" s="25"/>
      <c r="AG54">
        <f t="shared" si="2"/>
        <v>22.006723653318293</v>
      </c>
      <c r="AI54" s="35">
        <f>PXIL!L54</f>
        <v>0</v>
      </c>
      <c r="AJ54" s="35">
        <f>PXIL!R54</f>
        <v>0</v>
      </c>
      <c r="AK54" s="35">
        <f>RTM_IEX!L54</f>
        <v>16.34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5.8397255123143452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0.16925785899605189</v>
      </c>
      <c r="AD55">
        <f t="shared" si="1"/>
        <v>21.530467653318293</v>
      </c>
      <c r="AE55">
        <f>'IDT-1'!D55</f>
        <v>0</v>
      </c>
      <c r="AF55" s="25"/>
      <c r="AG55">
        <f t="shared" si="2"/>
        <v>21.530467653318293</v>
      </c>
      <c r="AI55" s="35">
        <f>PXIL!L55</f>
        <v>0</v>
      </c>
      <c r="AJ55" s="35">
        <f>PXIL!R55</f>
        <v>0</v>
      </c>
      <c r="AK55" s="35">
        <f>RTM_IEX!L55</f>
        <v>15.86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5.8397255123143452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0.16551385899605189</v>
      </c>
      <c r="AD56">
        <f t="shared" si="1"/>
        <v>21.054211653318294</v>
      </c>
      <c r="AE56">
        <f>'IDT-1'!D56</f>
        <v>0</v>
      </c>
      <c r="AF56" s="25"/>
      <c r="AG56">
        <f t="shared" si="2"/>
        <v>21.054211653318294</v>
      </c>
      <c r="AI56" s="35">
        <f>PXIL!L56</f>
        <v>0</v>
      </c>
      <c r="AJ56" s="35">
        <f>PXIL!R56</f>
        <v>0</v>
      </c>
      <c r="AK56" s="35">
        <f>RTM_IEX!L56</f>
        <v>15.38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5.8397255123143452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0.1617698589960519</v>
      </c>
      <c r="AD57">
        <f t="shared" si="1"/>
        <v>20.577955653318291</v>
      </c>
      <c r="AE57">
        <f>'IDT-1'!D57</f>
        <v>0</v>
      </c>
      <c r="AF57" s="25"/>
      <c r="AG57">
        <f t="shared" si="2"/>
        <v>20.577955653318291</v>
      </c>
      <c r="AI57" s="35">
        <f>PXIL!L57</f>
        <v>0</v>
      </c>
      <c r="AJ57" s="35">
        <f>PXIL!R57</f>
        <v>0</v>
      </c>
      <c r="AK57" s="35">
        <f>RTM_IEX!L57</f>
        <v>14.9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5.8397255123143452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0.1617698589960519</v>
      </c>
      <c r="AD58">
        <f t="shared" si="1"/>
        <v>20.577955653318291</v>
      </c>
      <c r="AE58">
        <f>'IDT-1'!D58</f>
        <v>0</v>
      </c>
      <c r="AF58" s="25"/>
      <c r="AG58">
        <f t="shared" si="2"/>
        <v>20.577955653318291</v>
      </c>
      <c r="AI58" s="35">
        <f>PXIL!L58</f>
        <v>0</v>
      </c>
      <c r="AJ58" s="35">
        <f>PXIL!R58</f>
        <v>0</v>
      </c>
      <c r="AK58" s="35">
        <f>RTM_IEX!L58</f>
        <v>14.9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5.8397255123143452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0.15802585899605187</v>
      </c>
      <c r="AD59">
        <f t="shared" si="1"/>
        <v>20.101699653318295</v>
      </c>
      <c r="AE59">
        <f>'IDT-1'!D59</f>
        <v>0</v>
      </c>
      <c r="AF59" s="25"/>
      <c r="AG59">
        <f t="shared" si="2"/>
        <v>20.101699653318295</v>
      </c>
      <c r="AI59" s="35">
        <f>PXIL!L59</f>
        <v>0</v>
      </c>
      <c r="AJ59" s="35">
        <f>PXIL!R59</f>
        <v>0</v>
      </c>
      <c r="AK59" s="35">
        <f>RTM_IEX!L59</f>
        <v>14.42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5.8397255123143452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0.15053785899605188</v>
      </c>
      <c r="AD60">
        <f t="shared" si="1"/>
        <v>19.149187653318293</v>
      </c>
      <c r="AE60">
        <f>'IDT-1'!D60</f>
        <v>0</v>
      </c>
      <c r="AF60" s="25"/>
      <c r="AG60">
        <f t="shared" si="2"/>
        <v>19.149187653318293</v>
      </c>
      <c r="AI60" s="35">
        <f>PXIL!L60</f>
        <v>0</v>
      </c>
      <c r="AJ60" s="35">
        <f>PXIL!R60</f>
        <v>0</v>
      </c>
      <c r="AK60" s="35">
        <f>RTM_IEX!L60</f>
        <v>13.46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5.8397255123143452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0.15053785899605188</v>
      </c>
      <c r="AD61">
        <f t="shared" si="1"/>
        <v>19.149187653318293</v>
      </c>
      <c r="AE61">
        <f>'IDT-1'!D61</f>
        <v>0</v>
      </c>
      <c r="AF61" s="25"/>
      <c r="AG61">
        <f t="shared" si="2"/>
        <v>19.149187653318293</v>
      </c>
      <c r="AI61" s="35">
        <f>PXIL!L61</f>
        <v>0</v>
      </c>
      <c r="AJ61" s="35">
        <f>PXIL!R61</f>
        <v>0</v>
      </c>
      <c r="AK61" s="35">
        <f>RTM_IEX!L61</f>
        <v>13.46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5.8397255123143452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0.15053785899605188</v>
      </c>
      <c r="AD62">
        <f t="shared" si="1"/>
        <v>19.149187653318293</v>
      </c>
      <c r="AE62">
        <f>'IDT-1'!D62</f>
        <v>0</v>
      </c>
      <c r="AF62" s="25"/>
      <c r="AG62">
        <f t="shared" si="2"/>
        <v>19.149187653318293</v>
      </c>
      <c r="AI62" s="35">
        <f>PXIL!L62</f>
        <v>0</v>
      </c>
      <c r="AJ62" s="35">
        <f>PXIL!R62</f>
        <v>0</v>
      </c>
      <c r="AK62" s="35">
        <f>RTM_IEX!L62</f>
        <v>13.46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5.8397255123143452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0.15053785899605188</v>
      </c>
      <c r="AD63">
        <f t="shared" si="1"/>
        <v>19.149187653318293</v>
      </c>
      <c r="AE63">
        <f>'IDT-1'!D63</f>
        <v>0</v>
      </c>
      <c r="AF63" s="25"/>
      <c r="AG63">
        <f t="shared" si="2"/>
        <v>19.149187653318293</v>
      </c>
      <c r="AI63" s="35">
        <f>PXIL!L63</f>
        <v>0</v>
      </c>
      <c r="AJ63" s="35">
        <f>PXIL!R63</f>
        <v>0</v>
      </c>
      <c r="AK63" s="35">
        <f>RTM_IEX!L63</f>
        <v>13.46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5.8397255123143452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0.1542818589960519</v>
      </c>
      <c r="AD64">
        <f t="shared" si="1"/>
        <v>19.625443653318293</v>
      </c>
      <c r="AE64">
        <f>'IDT-1'!D64</f>
        <v>0</v>
      </c>
      <c r="AF64" s="25"/>
      <c r="AG64">
        <f t="shared" si="2"/>
        <v>19.625443653318293</v>
      </c>
      <c r="AI64" s="35">
        <f>PXIL!L64</f>
        <v>0</v>
      </c>
      <c r="AJ64" s="35">
        <f>PXIL!R64</f>
        <v>0</v>
      </c>
      <c r="AK64" s="35">
        <f>RTM_IEX!L64</f>
        <v>13.94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5.8397255123143452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0.1542818589960519</v>
      </c>
      <c r="AD65">
        <f t="shared" si="1"/>
        <v>19.625443653318293</v>
      </c>
      <c r="AE65">
        <f>'IDT-1'!D65</f>
        <v>0</v>
      </c>
      <c r="AF65" s="25"/>
      <c r="AG65">
        <f t="shared" si="2"/>
        <v>19.625443653318293</v>
      </c>
      <c r="AI65" s="35">
        <f>PXIL!L65</f>
        <v>0</v>
      </c>
      <c r="AJ65" s="35">
        <f>PXIL!R65</f>
        <v>0</v>
      </c>
      <c r="AK65" s="35">
        <f>RTM_IEX!L65</f>
        <v>13.94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5.8397255123143452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0.1542818589960519</v>
      </c>
      <c r="AD66">
        <f t="shared" si="1"/>
        <v>19.625443653318293</v>
      </c>
      <c r="AE66">
        <f>'IDT-1'!D66</f>
        <v>0</v>
      </c>
      <c r="AF66" s="25"/>
      <c r="AG66">
        <f t="shared" si="2"/>
        <v>19.625443653318293</v>
      </c>
      <c r="AI66" s="35">
        <f>PXIL!L66</f>
        <v>0</v>
      </c>
      <c r="AJ66" s="35">
        <f>PXIL!R66</f>
        <v>0</v>
      </c>
      <c r="AK66" s="35">
        <f>RTM_IEX!L66</f>
        <v>13.94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5.8397255123143452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0.15802585899605187</v>
      </c>
      <c r="AD67">
        <f t="shared" si="1"/>
        <v>20.101699653318295</v>
      </c>
      <c r="AE67">
        <f>'IDT-1'!D67</f>
        <v>0</v>
      </c>
      <c r="AF67" s="25"/>
      <c r="AG67">
        <f t="shared" si="2"/>
        <v>20.101699653318295</v>
      </c>
      <c r="AI67" s="35">
        <f>PXIL!L67</f>
        <v>0</v>
      </c>
      <c r="AJ67" s="35">
        <f>PXIL!R67</f>
        <v>0</v>
      </c>
      <c r="AK67" s="35">
        <f>RTM_IEX!L67</f>
        <v>14.42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5.8397255123143452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0.16551385899605189</v>
      </c>
      <c r="AD68">
        <f t="shared" ref="AD68:AD98" si="4">SUM(B68:AB68,AI68:AV68)-AC68</f>
        <v>21.054211653318294</v>
      </c>
      <c r="AE68">
        <f>'IDT-1'!D68</f>
        <v>0</v>
      </c>
      <c r="AF68" s="25"/>
      <c r="AG68">
        <f t="shared" ref="AG68:AG98" si="5">SUM(AD68:AF68)</f>
        <v>21.054211653318294</v>
      </c>
      <c r="AI68" s="35">
        <f>PXIL!L68</f>
        <v>0</v>
      </c>
      <c r="AJ68" s="35">
        <f>PXIL!R68</f>
        <v>0</v>
      </c>
      <c r="AK68" s="35">
        <f>RTM_IEX!L68</f>
        <v>15.38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5.8397255123143452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0.16551385899605189</v>
      </c>
      <c r="AD69">
        <f t="shared" si="4"/>
        <v>21.054211653318294</v>
      </c>
      <c r="AE69">
        <f>'IDT-1'!D69</f>
        <v>0</v>
      </c>
      <c r="AF69" s="25"/>
      <c r="AG69">
        <f t="shared" si="5"/>
        <v>21.054211653318294</v>
      </c>
      <c r="AI69" s="35">
        <f>PXIL!L69</f>
        <v>0</v>
      </c>
      <c r="AJ69" s="35">
        <f>PXIL!R69</f>
        <v>0</v>
      </c>
      <c r="AK69" s="35">
        <f>RTM_IEX!L69</f>
        <v>15.38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5.8397255123143452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0.16551385899605189</v>
      </c>
      <c r="AD70">
        <f t="shared" si="4"/>
        <v>21.054211653318294</v>
      </c>
      <c r="AE70">
        <f>'IDT-1'!D70</f>
        <v>0</v>
      </c>
      <c r="AF70" s="25"/>
      <c r="AG70">
        <f t="shared" si="5"/>
        <v>21.054211653318294</v>
      </c>
      <c r="AI70" s="35">
        <f>PXIL!L70</f>
        <v>0</v>
      </c>
      <c r="AJ70" s="35">
        <f>PXIL!R70</f>
        <v>0</v>
      </c>
      <c r="AK70" s="35">
        <f>RTM_IEX!L70</f>
        <v>15.38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5.8397255123143452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0.16925785899605189</v>
      </c>
      <c r="AD71">
        <f t="shared" si="4"/>
        <v>21.530467653318293</v>
      </c>
      <c r="AE71">
        <f>'IDT-1'!D71</f>
        <v>0</v>
      </c>
      <c r="AF71" s="25"/>
      <c r="AG71">
        <f t="shared" si="5"/>
        <v>21.530467653318293</v>
      </c>
      <c r="AI71" s="35">
        <f>PXIL!L71</f>
        <v>0</v>
      </c>
      <c r="AJ71" s="35">
        <f>PXIL!R71</f>
        <v>0</v>
      </c>
      <c r="AK71" s="35">
        <f>RTM_IEX!L71</f>
        <v>15.86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5.8397255123143452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0.16551385899605189</v>
      </c>
      <c r="AD72">
        <f t="shared" si="4"/>
        <v>21.054211653318294</v>
      </c>
      <c r="AE72">
        <f>'IDT-1'!D72</f>
        <v>0</v>
      </c>
      <c r="AF72" s="25"/>
      <c r="AG72">
        <f t="shared" si="5"/>
        <v>21.054211653318294</v>
      </c>
      <c r="AI72" s="35">
        <f>PXIL!L72</f>
        <v>0</v>
      </c>
      <c r="AJ72" s="35">
        <f>PXIL!R72</f>
        <v>0</v>
      </c>
      <c r="AK72" s="35">
        <f>RTM_IEX!L72</f>
        <v>15.38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5.8397255123143452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0.16925785899605189</v>
      </c>
      <c r="AD73">
        <f t="shared" si="4"/>
        <v>21.530467653318293</v>
      </c>
      <c r="AE73">
        <f>'IDT-1'!D73</f>
        <v>0</v>
      </c>
      <c r="AF73" s="25"/>
      <c r="AG73">
        <f t="shared" si="5"/>
        <v>21.530467653318293</v>
      </c>
      <c r="AI73" s="35">
        <f>PXIL!L73</f>
        <v>0</v>
      </c>
      <c r="AJ73" s="35">
        <f>PXIL!R73</f>
        <v>0</v>
      </c>
      <c r="AK73" s="35">
        <f>RTM_IEX!L73</f>
        <v>15.86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5.8397432402725871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0.17300199727412616</v>
      </c>
      <c r="AD74">
        <f t="shared" si="4"/>
        <v>22.006741242998459</v>
      </c>
      <c r="AE74">
        <f>'IDT-1'!D74</f>
        <v>0</v>
      </c>
      <c r="AF74" s="25"/>
      <c r="AG74">
        <f t="shared" si="5"/>
        <v>22.006741242998459</v>
      </c>
      <c r="AI74" s="35">
        <f>PXIL!L74</f>
        <v>0</v>
      </c>
      <c r="AJ74" s="35">
        <f>PXIL!R74</f>
        <v>0</v>
      </c>
      <c r="AK74" s="35">
        <f>RTM_IEX!L74</f>
        <v>16.34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5.8397432402725871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0.17300199727412616</v>
      </c>
      <c r="AD75">
        <f t="shared" si="4"/>
        <v>22.006741242998459</v>
      </c>
      <c r="AE75">
        <f>'IDT-1'!D75</f>
        <v>0</v>
      </c>
      <c r="AF75" s="25"/>
      <c r="AG75">
        <f t="shared" si="5"/>
        <v>22.006741242998459</v>
      </c>
      <c r="AI75" s="35">
        <f>PXIL!L75</f>
        <v>0</v>
      </c>
      <c r="AJ75" s="35">
        <f>PXIL!R75</f>
        <v>0</v>
      </c>
      <c r="AK75" s="35">
        <f>RTM_IEX!L75</f>
        <v>16.34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5.8397536384728959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0.1804900783800886</v>
      </c>
      <c r="AD76">
        <f t="shared" si="4"/>
        <v>22.959263560092808</v>
      </c>
      <c r="AE76">
        <f>'IDT-1'!D76</f>
        <v>0</v>
      </c>
      <c r="AF76" s="25"/>
      <c r="AG76">
        <f t="shared" si="5"/>
        <v>22.959263560092808</v>
      </c>
      <c r="AI76" s="35">
        <f>PXIL!L76</f>
        <v>0</v>
      </c>
      <c r="AJ76" s="35">
        <f>PXIL!R76</f>
        <v>0</v>
      </c>
      <c r="AK76" s="35">
        <f>RTM_IEX!L76</f>
        <v>17.3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5.8397536384728959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0.19554407838008858</v>
      </c>
      <c r="AD77">
        <f t="shared" si="4"/>
        <v>24.874209560092808</v>
      </c>
      <c r="AE77">
        <f>'IDT-1'!D77</f>
        <v>0</v>
      </c>
      <c r="AF77" s="25"/>
      <c r="AG77">
        <f t="shared" si="5"/>
        <v>24.874209560092808</v>
      </c>
      <c r="AI77" s="35">
        <f>PXIL!L77</f>
        <v>0</v>
      </c>
      <c r="AJ77" s="35">
        <f>PXIL!R77</f>
        <v>0</v>
      </c>
      <c r="AK77" s="35">
        <f>RTM_IEX!L77</f>
        <v>19.23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5.8397536384728959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0.19928807838008858</v>
      </c>
      <c r="AD78">
        <f t="shared" si="4"/>
        <v>25.350465560092807</v>
      </c>
      <c r="AE78">
        <f>'IDT-1'!D78</f>
        <v>0</v>
      </c>
      <c r="AF78" s="25"/>
      <c r="AG78">
        <f t="shared" si="5"/>
        <v>25.350465560092807</v>
      </c>
      <c r="AI78" s="35">
        <f>PXIL!L78</f>
        <v>0</v>
      </c>
      <c r="AJ78" s="35">
        <f>PXIL!R78</f>
        <v>0</v>
      </c>
      <c r="AK78" s="35">
        <f>RTM_IEX!L78</f>
        <v>19.71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5.8397536384728959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0.19928807838008858</v>
      </c>
      <c r="AD79">
        <f t="shared" si="4"/>
        <v>25.350465560092807</v>
      </c>
      <c r="AE79">
        <f>'IDT-1'!D79</f>
        <v>0</v>
      </c>
      <c r="AF79" s="25"/>
      <c r="AG79">
        <f t="shared" si="5"/>
        <v>25.350465560092807</v>
      </c>
      <c r="AI79" s="35">
        <f>PXIL!L79</f>
        <v>0</v>
      </c>
      <c r="AJ79" s="35">
        <f>PXIL!R79</f>
        <v>0</v>
      </c>
      <c r="AK79" s="35">
        <f>RTM_IEX!L79</f>
        <v>19.71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5.8397536384728959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0.19554407838008858</v>
      </c>
      <c r="AD80">
        <f t="shared" si="4"/>
        <v>24.874209560092808</v>
      </c>
      <c r="AE80">
        <f>'IDT-1'!D80</f>
        <v>0</v>
      </c>
      <c r="AF80" s="25"/>
      <c r="AG80">
        <f t="shared" si="5"/>
        <v>24.874209560092808</v>
      </c>
      <c r="AI80" s="35">
        <f>PXIL!L80</f>
        <v>0</v>
      </c>
      <c r="AJ80" s="35">
        <f>PXIL!R80</f>
        <v>0</v>
      </c>
      <c r="AK80" s="35">
        <f>RTM_IEX!L80</f>
        <v>19.23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5.8397536384728959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0.19180007838008858</v>
      </c>
      <c r="AD81">
        <f t="shared" si="4"/>
        <v>24.397953560092809</v>
      </c>
      <c r="AE81">
        <f>'IDT-1'!D81</f>
        <v>0</v>
      </c>
      <c r="AF81" s="25"/>
      <c r="AG81">
        <f t="shared" si="5"/>
        <v>24.397953560092809</v>
      </c>
      <c r="AI81" s="35">
        <f>PXIL!L81</f>
        <v>0</v>
      </c>
      <c r="AJ81" s="35">
        <f>PXIL!R81</f>
        <v>0</v>
      </c>
      <c r="AK81" s="35">
        <f>RTM_IEX!L81</f>
        <v>18.75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5.8397536384728959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0.19172207838008856</v>
      </c>
      <c r="AD82">
        <f t="shared" si="4"/>
        <v>24.388031560092806</v>
      </c>
      <c r="AE82">
        <f>'IDT-1'!D82</f>
        <v>0</v>
      </c>
      <c r="AF82" s="25"/>
      <c r="AG82">
        <f t="shared" si="5"/>
        <v>24.388031560092806</v>
      </c>
      <c r="AI82" s="35">
        <f>PXIL!L82</f>
        <v>0</v>
      </c>
      <c r="AJ82" s="35">
        <f>PXIL!R82</f>
        <v>0</v>
      </c>
      <c r="AK82" s="35">
        <f>RTM_IEX!L82</f>
        <v>18.739999999999998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5.8397432402725871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0.18805599727412617</v>
      </c>
      <c r="AD83">
        <f t="shared" si="4"/>
        <v>23.921687242998459</v>
      </c>
      <c r="AE83">
        <f>'IDT-1'!D83</f>
        <v>0</v>
      </c>
      <c r="AF83" s="25"/>
      <c r="AG83">
        <f t="shared" si="5"/>
        <v>23.921687242998459</v>
      </c>
      <c r="AI83" s="35">
        <f>PXIL!L83</f>
        <v>0</v>
      </c>
      <c r="AJ83" s="35">
        <f>PXIL!R83</f>
        <v>0</v>
      </c>
      <c r="AK83" s="35">
        <f>RTM_IEX!L83</f>
        <v>18.27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5.8397432402725871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0.18797799727412617</v>
      </c>
      <c r="AD84">
        <f t="shared" si="4"/>
        <v>23.911765242998463</v>
      </c>
      <c r="AE84">
        <f>'IDT-1'!D84</f>
        <v>0</v>
      </c>
      <c r="AF84" s="25"/>
      <c r="AG84">
        <f t="shared" si="5"/>
        <v>23.911765242998463</v>
      </c>
      <c r="AI84" s="35">
        <f>PXIL!L84</f>
        <v>0</v>
      </c>
      <c r="AJ84" s="35">
        <f>PXIL!R84</f>
        <v>0</v>
      </c>
      <c r="AK84" s="35">
        <f>RTM_IEX!L84</f>
        <v>18.260000000000002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5.8397432402725871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0.18797799727412617</v>
      </c>
      <c r="AD85">
        <f t="shared" si="4"/>
        <v>23.911765242998463</v>
      </c>
      <c r="AE85">
        <f>'IDT-1'!D85</f>
        <v>0</v>
      </c>
      <c r="AF85" s="25"/>
      <c r="AG85">
        <f t="shared" si="5"/>
        <v>23.911765242998463</v>
      </c>
      <c r="AI85" s="35">
        <f>PXIL!L85</f>
        <v>0</v>
      </c>
      <c r="AJ85" s="35">
        <f>PXIL!R85</f>
        <v>0</v>
      </c>
      <c r="AK85" s="35">
        <f>RTM_IEX!L85</f>
        <v>18.260000000000002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5.8397432402725871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0.18727599727412619</v>
      </c>
      <c r="AD86">
        <f t="shared" si="4"/>
        <v>23.82246724299846</v>
      </c>
      <c r="AE86">
        <f>'IDT-1'!D86</f>
        <v>0</v>
      </c>
      <c r="AF86" s="25"/>
      <c r="AG86">
        <f t="shared" si="5"/>
        <v>23.82246724299846</v>
      </c>
      <c r="AI86" s="35">
        <f>PXIL!L86</f>
        <v>0</v>
      </c>
      <c r="AJ86" s="35">
        <f>PXIL!R86</f>
        <v>0</v>
      </c>
      <c r="AK86" s="35">
        <f>RTM_IEX!L86</f>
        <v>18.170000000000002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0.18049199999999999</v>
      </c>
      <c r="AD87">
        <f t="shared" si="4"/>
        <v>22.959508</v>
      </c>
      <c r="AE87">
        <f>'IDT-1'!D87</f>
        <v>0</v>
      </c>
      <c r="AF87" s="25"/>
      <c r="AG87">
        <f t="shared" si="5"/>
        <v>22.959508</v>
      </c>
      <c r="AI87" s="35">
        <f>PXIL!L87</f>
        <v>0</v>
      </c>
      <c r="AJ87" s="35">
        <f>PXIL!R87</f>
        <v>0</v>
      </c>
      <c r="AK87" s="35">
        <f>RTM_IEX!L87</f>
        <v>17.3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0.17448599999999997</v>
      </c>
      <c r="AD88">
        <f t="shared" si="4"/>
        <v>22.195513999999999</v>
      </c>
      <c r="AE88">
        <f>'IDT-1'!D88</f>
        <v>0</v>
      </c>
      <c r="AF88" s="25"/>
      <c r="AG88">
        <f t="shared" si="5"/>
        <v>22.195513999999999</v>
      </c>
      <c r="AI88" s="35">
        <f>PXIL!L88</f>
        <v>0</v>
      </c>
      <c r="AJ88" s="35">
        <f>PXIL!R88</f>
        <v>0</v>
      </c>
      <c r="AK88" s="35">
        <f>RTM_IEX!L88</f>
        <v>16.53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5.8397255123143452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0.16925785899605189</v>
      </c>
      <c r="AD89">
        <f t="shared" si="4"/>
        <v>21.530467653318293</v>
      </c>
      <c r="AE89">
        <f>'IDT-1'!D89</f>
        <v>0</v>
      </c>
      <c r="AF89" s="25"/>
      <c r="AG89">
        <f t="shared" si="5"/>
        <v>21.530467653318293</v>
      </c>
      <c r="AI89" s="35">
        <f>PXIL!L89</f>
        <v>0</v>
      </c>
      <c r="AJ89" s="35">
        <f>PXIL!R89</f>
        <v>0</v>
      </c>
      <c r="AK89" s="35">
        <f>RTM_IEX!L89</f>
        <v>15.86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5.8397255123143452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0.16098985899605189</v>
      </c>
      <c r="AD90">
        <f t="shared" si="4"/>
        <v>20.478735653318296</v>
      </c>
      <c r="AE90">
        <f>'IDT-1'!D90</f>
        <v>0</v>
      </c>
      <c r="AF90" s="25"/>
      <c r="AG90">
        <f t="shared" si="5"/>
        <v>20.478735653318296</v>
      </c>
      <c r="AI90" s="35">
        <f>PXIL!L90</f>
        <v>0</v>
      </c>
      <c r="AJ90" s="35">
        <f>PXIL!R90</f>
        <v>0</v>
      </c>
      <c r="AK90" s="35">
        <f>RTM_IEX!L90</f>
        <v>14.8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5.8397255123143452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0.16098985899605189</v>
      </c>
      <c r="AD91">
        <f t="shared" si="4"/>
        <v>20.478735653318296</v>
      </c>
      <c r="AE91">
        <f>'IDT-1'!D91</f>
        <v>0</v>
      </c>
      <c r="AF91" s="25"/>
      <c r="AG91">
        <f t="shared" si="5"/>
        <v>20.478735653318296</v>
      </c>
      <c r="AI91" s="35">
        <f>PXIL!L91</f>
        <v>0</v>
      </c>
      <c r="AJ91" s="35">
        <f>PXIL!R91</f>
        <v>0</v>
      </c>
      <c r="AK91" s="35">
        <f>RTM_IEX!L91</f>
        <v>14.8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5.8397255123143452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0.1542818589960519</v>
      </c>
      <c r="AD92">
        <f t="shared" si="4"/>
        <v>19.625443653318293</v>
      </c>
      <c r="AE92">
        <f>'IDT-1'!D92</f>
        <v>0</v>
      </c>
      <c r="AF92" s="25"/>
      <c r="AG92">
        <f t="shared" si="5"/>
        <v>19.625443653318293</v>
      </c>
      <c r="AI92" s="35">
        <f>PXIL!L92</f>
        <v>0</v>
      </c>
      <c r="AJ92" s="35">
        <f>PXIL!R92</f>
        <v>0</v>
      </c>
      <c r="AK92" s="35">
        <f>RTM_IEX!L92</f>
        <v>13.94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5.8397255123143452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0.14531185899605187</v>
      </c>
      <c r="AD93">
        <f t="shared" si="4"/>
        <v>18.484413653318292</v>
      </c>
      <c r="AE93">
        <f>'IDT-1'!D93</f>
        <v>0</v>
      </c>
      <c r="AF93" s="25"/>
      <c r="AG93">
        <f t="shared" si="5"/>
        <v>18.484413653318292</v>
      </c>
      <c r="AI93" s="35">
        <f>PXIL!L93</f>
        <v>0</v>
      </c>
      <c r="AJ93" s="35">
        <f>PXIL!R93</f>
        <v>0</v>
      </c>
      <c r="AK93" s="35">
        <f>RTM_IEX!L93</f>
        <v>12.79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5.8397255123143452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0.13556185899605189</v>
      </c>
      <c r="AD94">
        <f t="shared" si="4"/>
        <v>17.244163653318292</v>
      </c>
      <c r="AE94">
        <f>'IDT-1'!D94</f>
        <v>0</v>
      </c>
      <c r="AF94" s="25"/>
      <c r="AG94">
        <f t="shared" si="5"/>
        <v>17.244163653318292</v>
      </c>
      <c r="AI94" s="35">
        <f>PXIL!L94</f>
        <v>0</v>
      </c>
      <c r="AJ94" s="35">
        <f>PXIL!R94</f>
        <v>0</v>
      </c>
      <c r="AK94" s="35">
        <f>RTM_IEX!L94</f>
        <v>11.54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5.8397255123143452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0.13400185899605188</v>
      </c>
      <c r="AD95">
        <f t="shared" si="4"/>
        <v>17.045723653318294</v>
      </c>
      <c r="AE95">
        <f>'IDT-1'!D95</f>
        <v>0</v>
      </c>
      <c r="AF95" s="25"/>
      <c r="AG95">
        <f t="shared" si="5"/>
        <v>17.045723653318294</v>
      </c>
      <c r="AI95" s="35">
        <f>PXIL!L95</f>
        <v>0</v>
      </c>
      <c r="AJ95" s="35">
        <f>PXIL!R95</f>
        <v>0</v>
      </c>
      <c r="AK95" s="35">
        <f>RTM_IEX!L95</f>
        <v>11.34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5.8397255123143452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0.13103785899605191</v>
      </c>
      <c r="AD96">
        <f t="shared" si="4"/>
        <v>16.668687653318294</v>
      </c>
      <c r="AE96">
        <f>'IDT-1'!D96</f>
        <v>0</v>
      </c>
      <c r="AF96" s="25"/>
      <c r="AG96">
        <f t="shared" si="5"/>
        <v>16.668687653318294</v>
      </c>
      <c r="AI96" s="35">
        <f>PXIL!L96</f>
        <v>0</v>
      </c>
      <c r="AJ96" s="35">
        <f>PXIL!R96</f>
        <v>0</v>
      </c>
      <c r="AK96" s="35">
        <f>RTM_IEX!L96</f>
        <v>10.96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5.8397255123143452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0.12799585899605187</v>
      </c>
      <c r="AD97">
        <f t="shared" si="4"/>
        <v>16.281729653318294</v>
      </c>
      <c r="AE97">
        <f>'IDT-1'!D97</f>
        <v>0</v>
      </c>
      <c r="AF97" s="25"/>
      <c r="AG97">
        <f t="shared" si="5"/>
        <v>16.281729653318294</v>
      </c>
      <c r="AI97" s="35">
        <f>PXIL!L97</f>
        <v>0</v>
      </c>
      <c r="AJ97" s="35">
        <f>PXIL!R97</f>
        <v>0</v>
      </c>
      <c r="AK97" s="35">
        <f>RTM_IEX!L97</f>
        <v>10.57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5.8397255123143452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0.12425185899605189</v>
      </c>
      <c r="AD98">
        <f t="shared" si="4"/>
        <v>15.805473653318293</v>
      </c>
      <c r="AE98">
        <f>'IDT-1'!D98</f>
        <v>0</v>
      </c>
      <c r="AF98" s="25"/>
      <c r="AG98">
        <f t="shared" si="5"/>
        <v>15.805473653318293</v>
      </c>
      <c r="AI98" s="35">
        <f>PXIL!L98</f>
        <v>0</v>
      </c>
      <c r="AJ98" s="35">
        <f>PXIL!R98</f>
        <v>0</v>
      </c>
      <c r="AK98" s="35">
        <f>RTM_IEX!L98</f>
        <v>10.09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0.14002594642604368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4.0894498821231421E-3</v>
      </c>
      <c r="AD99">
        <f t="shared" si="6"/>
        <v>0.52019899654392088</v>
      </c>
      <c r="AE99">
        <f t="shared" ref="AE99:AT99" si="7">SUM(AE3:AE98)/4000</f>
        <v>0</v>
      </c>
      <c r="AG99">
        <f t="shared" si="7"/>
        <v>0.52019899654392088</v>
      </c>
      <c r="AI99">
        <f t="shared" si="7"/>
        <v>0</v>
      </c>
      <c r="AJ99">
        <f t="shared" si="7"/>
        <v>0</v>
      </c>
      <c r="AK99">
        <f t="shared" si="7"/>
        <v>0.38426250000000001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0.14999399999999999</v>
      </c>
      <c r="AD3">
        <f>SUM(B3:AB3,AI3:AV3)-AC3</f>
        <v>19.080006000000001</v>
      </c>
      <c r="AE3">
        <v>0</v>
      </c>
      <c r="AF3" s="25"/>
      <c r="AG3">
        <f>SUM(AD3:AF3)</f>
        <v>19.080006000000001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0.14999399999999999</v>
      </c>
      <c r="AD4">
        <f t="shared" ref="AD4:AD67" si="1">SUM(B4:AB4,AI4:AV4)-AC4</f>
        <v>19.080006000000001</v>
      </c>
      <c r="AE4">
        <v>0</v>
      </c>
      <c r="AF4" s="25"/>
      <c r="AG4">
        <f t="shared" ref="AG4:AG67" si="2">SUM(AD4:AF4)</f>
        <v>19.080006000000001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14.28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0.11138399999999998</v>
      </c>
      <c r="AD5">
        <f t="shared" si="1"/>
        <v>14.168616</v>
      </c>
      <c r="AE5">
        <v>0</v>
      </c>
      <c r="AF5" s="25"/>
      <c r="AG5">
        <f t="shared" si="2"/>
        <v>14.168616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0.10592399999999999</v>
      </c>
      <c r="AD6">
        <f t="shared" si="1"/>
        <v>13.474076</v>
      </c>
      <c r="AE6">
        <v>0</v>
      </c>
      <c r="AF6" s="25"/>
      <c r="AG6">
        <f t="shared" si="2"/>
        <v>13.474076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12.88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0.100464</v>
      </c>
      <c r="AD7">
        <f t="shared" si="1"/>
        <v>12.779536</v>
      </c>
      <c r="AE7">
        <v>0</v>
      </c>
      <c r="AF7" s="25"/>
      <c r="AG7">
        <f t="shared" si="2"/>
        <v>12.779536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11.42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8.9075999999999989E-2</v>
      </c>
      <c r="AD8">
        <f t="shared" si="1"/>
        <v>11.330924</v>
      </c>
      <c r="AE8">
        <v>0</v>
      </c>
      <c r="AF8" s="25"/>
      <c r="AG8">
        <f t="shared" si="2"/>
        <v>11.330924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8.9933999999999986E-2</v>
      </c>
      <c r="AD9">
        <f t="shared" si="1"/>
        <v>11.440066</v>
      </c>
      <c r="AE9">
        <v>0</v>
      </c>
      <c r="AF9" s="25"/>
      <c r="AG9">
        <f t="shared" si="2"/>
        <v>11.440066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8.9855999999999991E-2</v>
      </c>
      <c r="AD10">
        <f t="shared" si="1"/>
        <v>11.430144</v>
      </c>
      <c r="AE10">
        <v>0</v>
      </c>
      <c r="AF10" s="25"/>
      <c r="AG10">
        <f t="shared" si="2"/>
        <v>11.430144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9.0324000000000002E-2</v>
      </c>
      <c r="AD11">
        <f t="shared" si="1"/>
        <v>11.489675999999999</v>
      </c>
      <c r="AE11">
        <v>0</v>
      </c>
      <c r="AF11" s="25"/>
      <c r="AG11">
        <f t="shared" si="2"/>
        <v>11.489675999999999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9.1025999999999996E-2</v>
      </c>
      <c r="AD12">
        <f t="shared" si="1"/>
        <v>11.578974000000001</v>
      </c>
      <c r="AE12">
        <v>0</v>
      </c>
      <c r="AF12" s="25"/>
      <c r="AG12">
        <f t="shared" si="2"/>
        <v>11.578974000000001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9.0090000000000003E-2</v>
      </c>
      <c r="AD13">
        <f t="shared" si="1"/>
        <v>11.459910000000001</v>
      </c>
      <c r="AE13">
        <v>0</v>
      </c>
      <c r="AF13" s="25"/>
      <c r="AG13">
        <f t="shared" si="2"/>
        <v>11.459910000000001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11.63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9.0714000000000003E-2</v>
      </c>
      <c r="AD14">
        <f t="shared" si="1"/>
        <v>11.539286000000001</v>
      </c>
      <c r="AE14">
        <v>0</v>
      </c>
      <c r="AF14" s="25"/>
      <c r="AG14">
        <f t="shared" si="2"/>
        <v>11.539286000000001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0.105768</v>
      </c>
      <c r="AD15">
        <f t="shared" si="1"/>
        <v>13.454232000000001</v>
      </c>
      <c r="AE15">
        <v>0</v>
      </c>
      <c r="AF15" s="25"/>
      <c r="AG15">
        <f t="shared" si="2"/>
        <v>13.454232000000001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0.10483199999999999</v>
      </c>
      <c r="AD16">
        <f t="shared" si="1"/>
        <v>13.335167999999999</v>
      </c>
      <c r="AE16">
        <v>0</v>
      </c>
      <c r="AF16" s="25"/>
      <c r="AG16">
        <f t="shared" si="2"/>
        <v>13.335167999999999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16.329999999999998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0.12737399999999999</v>
      </c>
      <c r="AD17">
        <f t="shared" si="1"/>
        <v>16.202625999999999</v>
      </c>
      <c r="AE17">
        <v>0</v>
      </c>
      <c r="AF17" s="25"/>
      <c r="AG17">
        <f t="shared" si="2"/>
        <v>16.202625999999999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0.138294</v>
      </c>
      <c r="AD18">
        <f t="shared" si="1"/>
        <v>17.591706000000002</v>
      </c>
      <c r="AE18">
        <v>0</v>
      </c>
      <c r="AF18" s="25"/>
      <c r="AG18">
        <f t="shared" si="2"/>
        <v>17.591706000000002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18.07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0.14094599999999999</v>
      </c>
      <c r="AD19">
        <f t="shared" si="1"/>
        <v>17.929054000000001</v>
      </c>
      <c r="AE19">
        <v>0</v>
      </c>
      <c r="AF19" s="25"/>
      <c r="AG19">
        <f t="shared" si="2"/>
        <v>17.929054000000001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19.149999999999999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0.14936999999999998</v>
      </c>
      <c r="AD20">
        <f t="shared" si="1"/>
        <v>19.000629999999997</v>
      </c>
      <c r="AE20">
        <v>0</v>
      </c>
      <c r="AF20" s="25"/>
      <c r="AG20">
        <f t="shared" si="2"/>
        <v>19.000629999999997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1.73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0.16348799999999999</v>
      </c>
      <c r="AD21">
        <f t="shared" si="1"/>
        <v>20.796512</v>
      </c>
      <c r="AE21">
        <v>0</v>
      </c>
      <c r="AF21" s="25"/>
      <c r="AG21">
        <f t="shared" si="2"/>
        <v>20.796512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1.25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0.159744</v>
      </c>
      <c r="AD22">
        <f t="shared" si="1"/>
        <v>20.320256000000001</v>
      </c>
      <c r="AE22">
        <v>0</v>
      </c>
      <c r="AF22" s="25"/>
      <c r="AG22">
        <f t="shared" si="2"/>
        <v>20.320256000000001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2.88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0.172458</v>
      </c>
      <c r="AD23">
        <f t="shared" si="1"/>
        <v>21.937542000000001</v>
      </c>
      <c r="AE23">
        <v>0</v>
      </c>
      <c r="AF23" s="25"/>
      <c r="AG23">
        <f t="shared" si="2"/>
        <v>21.937542000000001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3.85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0.18002400000000002</v>
      </c>
      <c r="AD24">
        <f t="shared" si="1"/>
        <v>22.899976000000002</v>
      </c>
      <c r="AE24">
        <v>0</v>
      </c>
      <c r="AF24" s="25"/>
      <c r="AG24">
        <f t="shared" si="2"/>
        <v>22.899976000000002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4.2300000000000004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0.18298800000000001</v>
      </c>
      <c r="AD25">
        <f t="shared" si="1"/>
        <v>23.277011999999999</v>
      </c>
      <c r="AE25">
        <v>0</v>
      </c>
      <c r="AF25" s="25"/>
      <c r="AG25">
        <f t="shared" si="2"/>
        <v>23.277011999999999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4.8099999999999996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0.18751199999999998</v>
      </c>
      <c r="AD26">
        <f t="shared" si="1"/>
        <v>23.852487999999997</v>
      </c>
      <c r="AE26">
        <v>0</v>
      </c>
      <c r="AF26" s="25"/>
      <c r="AG26">
        <f t="shared" si="2"/>
        <v>23.852487999999997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0.172458</v>
      </c>
      <c r="AD27">
        <f t="shared" si="1"/>
        <v>21.937542000000001</v>
      </c>
      <c r="AE27">
        <v>0</v>
      </c>
      <c r="AF27" s="25"/>
      <c r="AG27">
        <f t="shared" si="2"/>
        <v>21.937542000000001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0.17027400000000001</v>
      </c>
      <c r="AD28">
        <f t="shared" si="1"/>
        <v>21.659726000000003</v>
      </c>
      <c r="AE28">
        <v>0</v>
      </c>
      <c r="AF28" s="25"/>
      <c r="AG28">
        <f t="shared" si="2"/>
        <v>21.659726000000003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6.34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0.19944599999999998</v>
      </c>
      <c r="AD29">
        <f t="shared" si="1"/>
        <v>25.370554000000002</v>
      </c>
      <c r="AE29">
        <v>0</v>
      </c>
      <c r="AF29" s="25"/>
      <c r="AG29">
        <f t="shared" si="2"/>
        <v>25.370554000000002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3.94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0.180726</v>
      </c>
      <c r="AD30">
        <f t="shared" si="1"/>
        <v>22.989274000000002</v>
      </c>
      <c r="AE30">
        <v>0</v>
      </c>
      <c r="AF30" s="25"/>
      <c r="AG30">
        <f t="shared" si="2"/>
        <v>22.989274000000002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0.38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0.15295799999999998</v>
      </c>
      <c r="AD31">
        <f t="shared" si="1"/>
        <v>19.457041999999998</v>
      </c>
      <c r="AE31">
        <v>0</v>
      </c>
      <c r="AF31" s="25"/>
      <c r="AG31">
        <f t="shared" si="2"/>
        <v>19.457041999999998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19.059999999999999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0.14866799999999999</v>
      </c>
      <c r="AD32">
        <f t="shared" si="1"/>
        <v>18.911331999999998</v>
      </c>
      <c r="AE32">
        <v>0</v>
      </c>
      <c r="AF32" s="25"/>
      <c r="AG32">
        <f t="shared" si="2"/>
        <v>18.911331999999998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0.72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0.160134</v>
      </c>
      <c r="AD33">
        <f t="shared" si="1"/>
        <v>20.369865999999998</v>
      </c>
      <c r="AE33">
        <v>0</v>
      </c>
      <c r="AF33" s="25"/>
      <c r="AG33">
        <f t="shared" si="2"/>
        <v>20.369865999999998</v>
      </c>
      <c r="AI33" s="35">
        <f>PXIL!M33</f>
        <v>0</v>
      </c>
      <c r="AJ33" s="35">
        <f>PXIL!S33</f>
        <v>0</v>
      </c>
      <c r="AK33" s="35">
        <f>RTM_IEX!M33</f>
        <v>0.57999999999999996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18.53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0.144534</v>
      </c>
      <c r="AD34">
        <f t="shared" si="1"/>
        <v>18.385466000000001</v>
      </c>
      <c r="AE34">
        <v>0</v>
      </c>
      <c r="AF34" s="25"/>
      <c r="AG34">
        <f t="shared" si="2"/>
        <v>18.385466000000001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0.15826199999999999</v>
      </c>
      <c r="AD35">
        <f t="shared" si="1"/>
        <v>20.131737999999999</v>
      </c>
      <c r="AE35">
        <v>0</v>
      </c>
      <c r="AF35" s="25"/>
      <c r="AG35">
        <f t="shared" si="2"/>
        <v>20.131737999999999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1.06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0.172458</v>
      </c>
      <c r="AD36">
        <f t="shared" si="1"/>
        <v>21.937542000000001</v>
      </c>
      <c r="AE36">
        <v>0</v>
      </c>
      <c r="AF36" s="25"/>
      <c r="AG36">
        <f t="shared" si="2"/>
        <v>21.937542000000001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2.88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0.18002399999999999</v>
      </c>
      <c r="AD37">
        <f t="shared" si="1"/>
        <v>22.899976000000002</v>
      </c>
      <c r="AE37">
        <v>0</v>
      </c>
      <c r="AF37" s="25"/>
      <c r="AG37">
        <f t="shared" si="2"/>
        <v>22.899976000000002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3.85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0.20701199999999997</v>
      </c>
      <c r="AD38">
        <f t="shared" si="1"/>
        <v>26.332988</v>
      </c>
      <c r="AE38">
        <v>0</v>
      </c>
      <c r="AF38" s="25"/>
      <c r="AG38">
        <f t="shared" si="2"/>
        <v>26.332988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7.31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0.18220799999999998</v>
      </c>
      <c r="AD39">
        <f t="shared" si="1"/>
        <v>23.177792</v>
      </c>
      <c r="AE39">
        <v>0</v>
      </c>
      <c r="AF39" s="25"/>
      <c r="AG39">
        <f t="shared" si="2"/>
        <v>23.177792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4.13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0.18298799999999998</v>
      </c>
      <c r="AD40">
        <f t="shared" si="1"/>
        <v>23.277011999999999</v>
      </c>
      <c r="AE40">
        <v>0</v>
      </c>
      <c r="AF40" s="25"/>
      <c r="AG40">
        <f t="shared" si="2"/>
        <v>23.277011999999999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4.2300000000000004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0.21371999999999997</v>
      </c>
      <c r="AD41">
        <f t="shared" si="1"/>
        <v>27.18628</v>
      </c>
      <c r="AE41">
        <v>0</v>
      </c>
      <c r="AF41" s="25"/>
      <c r="AG41">
        <f t="shared" si="2"/>
        <v>27.18628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8.17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0.15896399999999999</v>
      </c>
      <c r="AD42">
        <f t="shared" si="1"/>
        <v>20.221035999999998</v>
      </c>
      <c r="AE42">
        <v>0</v>
      </c>
      <c r="AF42" s="25"/>
      <c r="AG42">
        <f t="shared" si="2"/>
        <v>20.221035999999998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1.1499999999999999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0.1482</v>
      </c>
      <c r="AD43">
        <f t="shared" si="1"/>
        <v>18.851800000000001</v>
      </c>
      <c r="AE43">
        <v>0</v>
      </c>
      <c r="AF43" s="25"/>
      <c r="AG43">
        <f t="shared" si="2"/>
        <v>18.851800000000001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0.151476</v>
      </c>
      <c r="AD44">
        <f t="shared" si="1"/>
        <v>19.268524000000003</v>
      </c>
      <c r="AE44">
        <v>0</v>
      </c>
      <c r="AF44" s="25"/>
      <c r="AG44">
        <f t="shared" si="2"/>
        <v>19.268524000000003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0.19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0.143988</v>
      </c>
      <c r="AD45">
        <f t="shared" si="1"/>
        <v>18.316012000000001</v>
      </c>
      <c r="AE45">
        <v>0</v>
      </c>
      <c r="AF45" s="25"/>
      <c r="AG45">
        <f t="shared" si="2"/>
        <v>18.316012000000001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16.899999999999999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0.13181999999999999</v>
      </c>
      <c r="AD46">
        <f t="shared" si="1"/>
        <v>16.768179999999997</v>
      </c>
      <c r="AE46">
        <v>0</v>
      </c>
      <c r="AF46" s="25"/>
      <c r="AG46">
        <f t="shared" si="2"/>
        <v>16.768179999999997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15.93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0.12425399999999999</v>
      </c>
      <c r="AD47">
        <f t="shared" si="1"/>
        <v>15.805745999999999</v>
      </c>
      <c r="AE47">
        <v>0</v>
      </c>
      <c r="AF47" s="25"/>
      <c r="AG47">
        <f t="shared" si="2"/>
        <v>15.805745999999999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0.12573600000000001</v>
      </c>
      <c r="AD48">
        <f t="shared" si="1"/>
        <v>15.994264000000001</v>
      </c>
      <c r="AE48">
        <v>0</v>
      </c>
      <c r="AF48" s="25"/>
      <c r="AG48">
        <f t="shared" si="2"/>
        <v>15.994264000000001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18.57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0.144846</v>
      </c>
      <c r="AD49">
        <f t="shared" si="1"/>
        <v>18.425153999999999</v>
      </c>
      <c r="AE49">
        <v>0</v>
      </c>
      <c r="AF49" s="25"/>
      <c r="AG49">
        <f t="shared" si="2"/>
        <v>18.425153999999999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0.17097599999999999</v>
      </c>
      <c r="AD50">
        <f t="shared" si="1"/>
        <v>21.749024000000002</v>
      </c>
      <c r="AE50">
        <v>0</v>
      </c>
      <c r="AF50" s="25"/>
      <c r="AG50">
        <f t="shared" si="2"/>
        <v>21.749024000000002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2.69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0.17549999999999999</v>
      </c>
      <c r="AD51">
        <f t="shared" si="1"/>
        <v>22.3245</v>
      </c>
      <c r="AE51">
        <v>0</v>
      </c>
      <c r="AF51" s="25"/>
      <c r="AG51">
        <f t="shared" si="2"/>
        <v>22.3245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3.27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0.156</v>
      </c>
      <c r="AD52">
        <f t="shared" si="1"/>
        <v>19.844000000000001</v>
      </c>
      <c r="AE52">
        <v>0</v>
      </c>
      <c r="AF52" s="25"/>
      <c r="AG52">
        <f t="shared" si="2"/>
        <v>19.844000000000001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0.77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18.489999999999998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0.14422199999999999</v>
      </c>
      <c r="AD53">
        <f t="shared" si="1"/>
        <v>18.345777999999999</v>
      </c>
      <c r="AE53">
        <v>0</v>
      </c>
      <c r="AF53" s="25"/>
      <c r="AG53">
        <f t="shared" si="2"/>
        <v>18.345777999999999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0.15451799999999999</v>
      </c>
      <c r="AD54">
        <f t="shared" si="1"/>
        <v>19.655481999999999</v>
      </c>
      <c r="AE54">
        <v>0</v>
      </c>
      <c r="AF54" s="25"/>
      <c r="AG54">
        <f t="shared" si="2"/>
        <v>19.655481999999999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0.57999999999999996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19.190000000000001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0.14968200000000001</v>
      </c>
      <c r="AD55">
        <f t="shared" si="1"/>
        <v>19.040318000000003</v>
      </c>
      <c r="AE55">
        <v>0</v>
      </c>
      <c r="AF55" s="25"/>
      <c r="AG55">
        <f t="shared" si="2"/>
        <v>19.040318000000003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0.158106</v>
      </c>
      <c r="AD56">
        <f t="shared" si="1"/>
        <v>20.111893999999999</v>
      </c>
      <c r="AE56">
        <v>0</v>
      </c>
      <c r="AF56" s="25"/>
      <c r="AG56">
        <f t="shared" si="2"/>
        <v>20.111893999999999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1.06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0.181506</v>
      </c>
      <c r="AD57">
        <f t="shared" si="1"/>
        <v>23.088494000000001</v>
      </c>
      <c r="AE57">
        <v>0</v>
      </c>
      <c r="AF57" s="25"/>
      <c r="AG57">
        <f t="shared" si="2"/>
        <v>23.088494000000001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4.04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0.17027399999999998</v>
      </c>
      <c r="AD58">
        <f t="shared" si="1"/>
        <v>21.659726000000003</v>
      </c>
      <c r="AE58">
        <v>0</v>
      </c>
      <c r="AF58" s="25"/>
      <c r="AG58">
        <f t="shared" si="2"/>
        <v>21.659726000000003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18.62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0.145236</v>
      </c>
      <c r="AD59">
        <f t="shared" si="1"/>
        <v>18.474764</v>
      </c>
      <c r="AE59">
        <v>0</v>
      </c>
      <c r="AF59" s="25"/>
      <c r="AG59">
        <f t="shared" si="2"/>
        <v>18.474764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18.78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0.146484</v>
      </c>
      <c r="AD60">
        <f t="shared" si="1"/>
        <v>18.633516</v>
      </c>
      <c r="AE60">
        <v>0</v>
      </c>
      <c r="AF60" s="25"/>
      <c r="AG60">
        <f t="shared" si="2"/>
        <v>18.633516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0.159744</v>
      </c>
      <c r="AD61">
        <f t="shared" si="1"/>
        <v>20.320256000000001</v>
      </c>
      <c r="AE61">
        <v>0</v>
      </c>
      <c r="AF61" s="25"/>
      <c r="AG61">
        <f t="shared" si="2"/>
        <v>20.320256000000001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1.25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0.15677999999999997</v>
      </c>
      <c r="AD62">
        <f t="shared" si="1"/>
        <v>19.94322</v>
      </c>
      <c r="AE62">
        <v>0</v>
      </c>
      <c r="AF62" s="25"/>
      <c r="AG62">
        <f t="shared" si="2"/>
        <v>19.94322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0.87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0.17401799999999998</v>
      </c>
      <c r="AD63">
        <f t="shared" si="1"/>
        <v>22.135982000000002</v>
      </c>
      <c r="AE63">
        <v>0</v>
      </c>
      <c r="AF63" s="25"/>
      <c r="AG63">
        <f t="shared" si="2"/>
        <v>22.135982000000002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0.20022599999999999</v>
      </c>
      <c r="AD64">
        <f t="shared" si="1"/>
        <v>25.469774000000001</v>
      </c>
      <c r="AE64">
        <v>0</v>
      </c>
      <c r="AF64" s="25"/>
      <c r="AG64">
        <f t="shared" si="2"/>
        <v>25.469774000000001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6.44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7.88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0.21145799999999998</v>
      </c>
      <c r="AD65">
        <f t="shared" si="1"/>
        <v>26.898541999999999</v>
      </c>
      <c r="AE65">
        <v>0</v>
      </c>
      <c r="AF65" s="25"/>
      <c r="AG65">
        <f t="shared" si="2"/>
        <v>26.898541999999999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4.33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0.18376800000000001</v>
      </c>
      <c r="AD66">
        <f t="shared" si="1"/>
        <v>23.376232000000002</v>
      </c>
      <c r="AE66">
        <v>0</v>
      </c>
      <c r="AF66" s="25"/>
      <c r="AG66">
        <f t="shared" si="2"/>
        <v>23.376232000000002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2.21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0.16723199999999999</v>
      </c>
      <c r="AD67">
        <f t="shared" si="1"/>
        <v>21.272768000000003</v>
      </c>
      <c r="AE67">
        <v>0</v>
      </c>
      <c r="AF67" s="25"/>
      <c r="AG67">
        <f t="shared" si="2"/>
        <v>21.272768000000003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0.1482</v>
      </c>
      <c r="AD68">
        <f t="shared" ref="AD68:AD98" si="4">SUM(B68:AB68,AI68:AV68)-AC68</f>
        <v>18.851800000000001</v>
      </c>
      <c r="AE68">
        <v>0</v>
      </c>
      <c r="AF68" s="25"/>
      <c r="AG68">
        <f t="shared" ref="AG68:AG98" si="5">SUM(AD68:AF68)</f>
        <v>18.851800000000001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1.54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0.16200599999999998</v>
      </c>
      <c r="AD69">
        <f t="shared" si="4"/>
        <v>20.607993999999998</v>
      </c>
      <c r="AE69">
        <v>0</v>
      </c>
      <c r="AF69" s="25"/>
      <c r="AG69">
        <f t="shared" si="5"/>
        <v>20.607993999999998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1.06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0.15826199999999999</v>
      </c>
      <c r="AD70">
        <f t="shared" si="4"/>
        <v>20.131737999999999</v>
      </c>
      <c r="AE70">
        <v>0</v>
      </c>
      <c r="AF70" s="25"/>
      <c r="AG70">
        <f t="shared" si="5"/>
        <v>20.131737999999999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5.48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0.19273799999999999</v>
      </c>
      <c r="AD71">
        <f t="shared" si="4"/>
        <v>24.517262000000002</v>
      </c>
      <c r="AE71">
        <v>0</v>
      </c>
      <c r="AF71" s="25"/>
      <c r="AG71">
        <f t="shared" si="5"/>
        <v>24.517262000000002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2.69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0.17097600000000002</v>
      </c>
      <c r="AD72">
        <f t="shared" si="4"/>
        <v>21.749024000000002</v>
      </c>
      <c r="AE72">
        <v>0</v>
      </c>
      <c r="AF72" s="25"/>
      <c r="AG72">
        <f t="shared" si="5"/>
        <v>21.749024000000002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1.92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0.16496999999999998</v>
      </c>
      <c r="AD73">
        <f t="shared" si="4"/>
        <v>20.985029999999998</v>
      </c>
      <c r="AE73">
        <v>0</v>
      </c>
      <c r="AF73" s="25"/>
      <c r="AG73">
        <f t="shared" si="5"/>
        <v>20.985029999999998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4.33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0.18376800000000001</v>
      </c>
      <c r="AD74">
        <f t="shared" si="4"/>
        <v>23.376232000000002</v>
      </c>
      <c r="AE74">
        <v>0</v>
      </c>
      <c r="AF74" s="25"/>
      <c r="AG74">
        <f t="shared" si="5"/>
        <v>23.376232000000002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6.25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0.198744</v>
      </c>
      <c r="AD75">
        <f t="shared" si="4"/>
        <v>25.281255999999999</v>
      </c>
      <c r="AE75">
        <v>0</v>
      </c>
      <c r="AF75" s="25"/>
      <c r="AG75">
        <f t="shared" si="5"/>
        <v>25.281255999999999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4.13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0.18220799999999998</v>
      </c>
      <c r="AD76">
        <f t="shared" si="4"/>
        <v>23.177792</v>
      </c>
      <c r="AE76">
        <v>0</v>
      </c>
      <c r="AF76" s="25"/>
      <c r="AG76">
        <f t="shared" si="5"/>
        <v>23.177792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0.89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0.165906</v>
      </c>
      <c r="AD77">
        <f t="shared" si="4"/>
        <v>21.104094</v>
      </c>
      <c r="AE77">
        <v>0</v>
      </c>
      <c r="AF77" s="25"/>
      <c r="AG77">
        <f t="shared" si="5"/>
        <v>21.104094</v>
      </c>
      <c r="AI77" s="35">
        <f>PXIL!M77</f>
        <v>0</v>
      </c>
      <c r="AJ77" s="35">
        <f>PXIL!S77</f>
        <v>0</v>
      </c>
      <c r="AK77" s="35">
        <f>RTM_IEX!M77</f>
        <v>1.1499999999999999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0.25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0.15490799999999999</v>
      </c>
      <c r="AD78">
        <f t="shared" si="4"/>
        <v>19.705092</v>
      </c>
      <c r="AE78">
        <v>0</v>
      </c>
      <c r="AF78" s="25"/>
      <c r="AG78">
        <f t="shared" si="5"/>
        <v>19.705092</v>
      </c>
      <c r="AI78" s="35">
        <f>PXIL!M78</f>
        <v>0</v>
      </c>
      <c r="AJ78" s="35">
        <f>PXIL!S78</f>
        <v>0</v>
      </c>
      <c r="AK78" s="35">
        <f>RTM_IEX!M78</f>
        <v>0.38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0.159744</v>
      </c>
      <c r="AD79">
        <f t="shared" si="4"/>
        <v>20.320256000000001</v>
      </c>
      <c r="AE79">
        <v>0</v>
      </c>
      <c r="AF79" s="25"/>
      <c r="AG79">
        <f t="shared" si="5"/>
        <v>20.320256000000001</v>
      </c>
      <c r="AI79" s="35">
        <f>PXIL!M79</f>
        <v>0</v>
      </c>
      <c r="AJ79" s="35">
        <f>PXIL!S79</f>
        <v>0</v>
      </c>
      <c r="AK79" s="35">
        <f>RTM_IEX!M79</f>
        <v>1.25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0.16122599999999998</v>
      </c>
      <c r="AD80">
        <f t="shared" si="4"/>
        <v>20.508774000000003</v>
      </c>
      <c r="AE80">
        <v>0</v>
      </c>
      <c r="AF80" s="25"/>
      <c r="AG80">
        <f t="shared" si="5"/>
        <v>20.508774000000003</v>
      </c>
      <c r="AI80" s="35">
        <f>PXIL!M80</f>
        <v>0</v>
      </c>
      <c r="AJ80" s="35">
        <f>PXIL!S80</f>
        <v>0</v>
      </c>
      <c r="AK80" s="35">
        <f>RTM_IEX!M80</f>
        <v>1.44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0.16122599999999998</v>
      </c>
      <c r="AD81">
        <f t="shared" si="4"/>
        <v>20.508774000000003</v>
      </c>
      <c r="AE81">
        <v>0</v>
      </c>
      <c r="AF81" s="25"/>
      <c r="AG81">
        <f t="shared" si="5"/>
        <v>20.508774000000003</v>
      </c>
      <c r="AI81" s="35">
        <f>PXIL!M81</f>
        <v>0</v>
      </c>
      <c r="AJ81" s="35">
        <f>PXIL!S81</f>
        <v>0</v>
      </c>
      <c r="AK81" s="35">
        <f>RTM_IEX!M81</f>
        <v>1.44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0.20474999999999999</v>
      </c>
      <c r="AD82">
        <f t="shared" si="4"/>
        <v>26.045249999999999</v>
      </c>
      <c r="AE82">
        <v>0</v>
      </c>
      <c r="AF82" s="25"/>
      <c r="AG82">
        <f t="shared" si="5"/>
        <v>26.045249999999999</v>
      </c>
      <c r="AI82" s="35">
        <f>PXIL!M82</f>
        <v>0</v>
      </c>
      <c r="AJ82" s="35">
        <f>PXIL!S82</f>
        <v>0</v>
      </c>
      <c r="AK82" s="35">
        <f>RTM_IEX!M82</f>
        <v>7.02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0.19944599999999998</v>
      </c>
      <c r="AD83">
        <f t="shared" si="4"/>
        <v>25.370554000000002</v>
      </c>
      <c r="AE83">
        <v>0</v>
      </c>
      <c r="AF83" s="25"/>
      <c r="AG83">
        <f t="shared" si="5"/>
        <v>25.370554000000002</v>
      </c>
      <c r="AI83" s="35">
        <f>PXIL!M83</f>
        <v>0</v>
      </c>
      <c r="AJ83" s="35">
        <f>PXIL!S83</f>
        <v>0</v>
      </c>
      <c r="AK83" s="35">
        <f>RTM_IEX!M83</f>
        <v>6.34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5.86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0.19570199999999999</v>
      </c>
      <c r="AD84">
        <f t="shared" si="4"/>
        <v>24.894297999999999</v>
      </c>
      <c r="AE84">
        <v>0</v>
      </c>
      <c r="AF84" s="25"/>
      <c r="AG84">
        <f t="shared" si="5"/>
        <v>24.894297999999999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5.48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0.19273799999999999</v>
      </c>
      <c r="AD85">
        <f t="shared" si="4"/>
        <v>24.517262000000002</v>
      </c>
      <c r="AE85">
        <v>0</v>
      </c>
      <c r="AF85" s="25"/>
      <c r="AG85">
        <f t="shared" si="5"/>
        <v>24.517262000000002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4.2300000000000004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0.18298800000000001</v>
      </c>
      <c r="AD86">
        <f t="shared" si="4"/>
        <v>23.277011999999999</v>
      </c>
      <c r="AE86">
        <v>0</v>
      </c>
      <c r="AF86" s="25"/>
      <c r="AG86">
        <f t="shared" si="5"/>
        <v>23.277011999999999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1.92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0.16496999999999998</v>
      </c>
      <c r="AD87">
        <f t="shared" si="4"/>
        <v>20.985029999999998</v>
      </c>
      <c r="AE87">
        <v>0</v>
      </c>
      <c r="AF87" s="25"/>
      <c r="AG87">
        <f t="shared" si="5"/>
        <v>20.985029999999998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3.36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0.176202</v>
      </c>
      <c r="AD88">
        <f t="shared" si="4"/>
        <v>22.413798</v>
      </c>
      <c r="AE88">
        <v>0</v>
      </c>
      <c r="AF88" s="25"/>
      <c r="AG88">
        <f t="shared" si="5"/>
        <v>22.413798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0.96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0.15748200000000001</v>
      </c>
      <c r="AD89">
        <f t="shared" si="4"/>
        <v>20.032518</v>
      </c>
      <c r="AE89">
        <v>0</v>
      </c>
      <c r="AF89" s="25"/>
      <c r="AG89">
        <f t="shared" si="5"/>
        <v>20.032518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0.14929200000000001</v>
      </c>
      <c r="AD90">
        <f t="shared" si="4"/>
        <v>18.990708000000001</v>
      </c>
      <c r="AE90">
        <v>0</v>
      </c>
      <c r="AF90" s="25"/>
      <c r="AG90">
        <f t="shared" si="5"/>
        <v>18.990708000000001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0.48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0.15373799999999999</v>
      </c>
      <c r="AD91">
        <f t="shared" si="4"/>
        <v>19.556262</v>
      </c>
      <c r="AE91">
        <v>0</v>
      </c>
      <c r="AF91" s="25"/>
      <c r="AG91">
        <f t="shared" si="5"/>
        <v>19.556262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0.96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0.15748200000000001</v>
      </c>
      <c r="AD92">
        <f t="shared" si="4"/>
        <v>20.032518</v>
      </c>
      <c r="AE92">
        <v>0</v>
      </c>
      <c r="AF92" s="25"/>
      <c r="AG92">
        <f t="shared" si="5"/>
        <v>20.032518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0.19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0.151476</v>
      </c>
      <c r="AD93">
        <f t="shared" si="4"/>
        <v>19.268524000000003</v>
      </c>
      <c r="AE93">
        <v>0</v>
      </c>
      <c r="AF93" s="25"/>
      <c r="AG93">
        <f t="shared" si="5"/>
        <v>19.268524000000003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18.350000000000001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0.14313000000000001</v>
      </c>
      <c r="AD94">
        <f t="shared" si="4"/>
        <v>18.206870000000002</v>
      </c>
      <c r="AE94">
        <v>0</v>
      </c>
      <c r="AF94" s="25"/>
      <c r="AG94">
        <f t="shared" si="5"/>
        <v>18.206870000000002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0.87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0.15678</v>
      </c>
      <c r="AD95">
        <f t="shared" si="4"/>
        <v>19.94322</v>
      </c>
      <c r="AE95">
        <v>0</v>
      </c>
      <c r="AF95" s="25"/>
      <c r="AG95">
        <f t="shared" si="5"/>
        <v>19.94322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0.28999999999999998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0.152256</v>
      </c>
      <c r="AD96">
        <f t="shared" si="4"/>
        <v>19.367743999999998</v>
      </c>
      <c r="AE96">
        <v>0</v>
      </c>
      <c r="AF96" s="25"/>
      <c r="AG96">
        <f t="shared" si="5"/>
        <v>19.367743999999998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16.93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0.132054</v>
      </c>
      <c r="AD97">
        <f t="shared" si="4"/>
        <v>16.797946</v>
      </c>
      <c r="AE97">
        <v>0</v>
      </c>
      <c r="AF97" s="25"/>
      <c r="AG97">
        <f t="shared" si="5"/>
        <v>16.797946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16.600000000000001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0.12948000000000001</v>
      </c>
      <c r="AD98">
        <f t="shared" si="4"/>
        <v>16.47052</v>
      </c>
      <c r="AE98">
        <v>0</v>
      </c>
      <c r="AF98" s="25"/>
      <c r="AG98">
        <f t="shared" si="5"/>
        <v>16.47052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0.43476500000000029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2.5792499999999999E-2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3.7468274999999996E-3</v>
      </c>
      <c r="AD99">
        <f t="shared" si="6"/>
        <v>0.47661567250000014</v>
      </c>
      <c r="AE99">
        <f t="shared" ref="AE99:AT99" si="8">SUM(AE3:AE98)/4000</f>
        <v>0</v>
      </c>
      <c r="AG99">
        <f t="shared" si="8"/>
        <v>0.47661567250000014</v>
      </c>
      <c r="AI99">
        <f t="shared" si="8"/>
        <v>0</v>
      </c>
      <c r="AJ99">
        <f t="shared" si="8"/>
        <v>0</v>
      </c>
      <c r="AK99">
        <f t="shared" si="8"/>
        <v>4.9000000000000007E-3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1.4905E-2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'[1]27'!B5</f>
        <v>165</v>
      </c>
      <c r="C3" s="16">
        <f>'[1]27'!C5</f>
        <v>0</v>
      </c>
      <c r="D3" s="16">
        <f>'[1]27'!D5</f>
        <v>165</v>
      </c>
      <c r="E3" s="16">
        <f>'[1]27'!E5</f>
        <v>0</v>
      </c>
      <c r="F3" s="15">
        <f>SUM(B3:E3)</f>
        <v>330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'[1]27'!B6</f>
        <v>165</v>
      </c>
      <c r="C4" s="16">
        <f>'[1]27'!C6</f>
        <v>0</v>
      </c>
      <c r="D4" s="16">
        <f>'[1]27'!D6</f>
        <v>165</v>
      </c>
      <c r="E4" s="16">
        <f>'[1]27'!E6</f>
        <v>0</v>
      </c>
      <c r="F4" s="15">
        <f>SUM(B4:E4)</f>
        <v>330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'[1]27'!B7</f>
        <v>165</v>
      </c>
      <c r="C5" s="16">
        <f>'[1]27'!C7</f>
        <v>0</v>
      </c>
      <c r="D5" s="16">
        <f>'[1]27'!D7</f>
        <v>165</v>
      </c>
      <c r="E5" s="16">
        <f>'[1]27'!E7</f>
        <v>0</v>
      </c>
      <c r="F5" s="15">
        <f t="shared" ref="F5:F68" si="6">SUM(B5:E5)</f>
        <v>330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'[1]27'!B8</f>
        <v>165</v>
      </c>
      <c r="C6" s="16">
        <f>'[1]27'!C8</f>
        <v>0</v>
      </c>
      <c r="D6" s="16">
        <f>'[1]27'!D8</f>
        <v>165</v>
      </c>
      <c r="E6" s="16">
        <f>'[1]27'!E8</f>
        <v>0</v>
      </c>
      <c r="F6" s="15">
        <f t="shared" si="6"/>
        <v>330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'[1]27'!B9</f>
        <v>165</v>
      </c>
      <c r="C7" s="16">
        <f>'[1]27'!C9</f>
        <v>0</v>
      </c>
      <c r="D7" s="16">
        <f>'[1]27'!D9</f>
        <v>165</v>
      </c>
      <c r="E7" s="16">
        <f>'[1]27'!E9</f>
        <v>0</v>
      </c>
      <c r="F7" s="15">
        <f t="shared" si="6"/>
        <v>330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'[1]27'!B10</f>
        <v>165</v>
      </c>
      <c r="C8" s="16">
        <f>'[1]27'!C10</f>
        <v>0</v>
      </c>
      <c r="D8" s="16">
        <f>'[1]27'!D10</f>
        <v>165</v>
      </c>
      <c r="E8" s="16">
        <f>'[1]27'!E10</f>
        <v>0</v>
      </c>
      <c r="F8" s="15">
        <f t="shared" si="6"/>
        <v>330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'[1]27'!B11</f>
        <v>165</v>
      </c>
      <c r="C9" s="16">
        <f>'[1]27'!C11</f>
        <v>0</v>
      </c>
      <c r="D9" s="16">
        <f>'[1]27'!D11</f>
        <v>165</v>
      </c>
      <c r="E9" s="16">
        <f>'[1]27'!E11</f>
        <v>0</v>
      </c>
      <c r="F9" s="15">
        <f t="shared" si="6"/>
        <v>330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'[1]27'!B12</f>
        <v>165</v>
      </c>
      <c r="C10" s="16">
        <f>'[1]27'!C12</f>
        <v>0</v>
      </c>
      <c r="D10" s="16">
        <f>'[1]27'!D12</f>
        <v>165</v>
      </c>
      <c r="E10" s="16">
        <f>'[1]27'!E12</f>
        <v>0</v>
      </c>
      <c r="F10" s="15">
        <f t="shared" si="6"/>
        <v>330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'[1]27'!B13</f>
        <v>165</v>
      </c>
      <c r="C11" s="16">
        <f>'[1]27'!C13</f>
        <v>0</v>
      </c>
      <c r="D11" s="16">
        <f>'[1]27'!D13</f>
        <v>165</v>
      </c>
      <c r="E11" s="16">
        <f>'[1]27'!E13</f>
        <v>0</v>
      </c>
      <c r="F11" s="15">
        <f t="shared" si="6"/>
        <v>330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'[1]27'!B14</f>
        <v>165</v>
      </c>
      <c r="C12" s="16">
        <f>'[1]27'!C14</f>
        <v>0</v>
      </c>
      <c r="D12" s="16">
        <f>'[1]27'!D14</f>
        <v>165</v>
      </c>
      <c r="E12" s="16">
        <f>'[1]27'!E14</f>
        <v>0</v>
      </c>
      <c r="F12" s="15">
        <f t="shared" si="6"/>
        <v>330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'[1]27'!B15</f>
        <v>165</v>
      </c>
      <c r="C13" s="16">
        <f>'[1]27'!C15</f>
        <v>0</v>
      </c>
      <c r="D13" s="16">
        <f>'[1]27'!D15</f>
        <v>165</v>
      </c>
      <c r="E13" s="16">
        <f>'[1]27'!E15</f>
        <v>0</v>
      </c>
      <c r="F13" s="15">
        <f t="shared" si="6"/>
        <v>330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'[1]27'!B16</f>
        <v>165</v>
      </c>
      <c r="C14" s="16">
        <f>'[1]27'!C16</f>
        <v>0</v>
      </c>
      <c r="D14" s="16">
        <f>'[1]27'!D16</f>
        <v>165</v>
      </c>
      <c r="E14" s="16">
        <f>'[1]27'!E16</f>
        <v>0</v>
      </c>
      <c r="F14" s="15">
        <f t="shared" si="6"/>
        <v>330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'[1]27'!B17</f>
        <v>165</v>
      </c>
      <c r="C15" s="16">
        <f>'[1]27'!C17</f>
        <v>0</v>
      </c>
      <c r="D15" s="16">
        <f>'[1]27'!D17</f>
        <v>165</v>
      </c>
      <c r="E15" s="16">
        <f>'[1]27'!E17</f>
        <v>0</v>
      </c>
      <c r="F15" s="15">
        <f t="shared" si="6"/>
        <v>330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'[1]27'!B18</f>
        <v>165</v>
      </c>
      <c r="C16" s="16">
        <f>'[1]27'!C18</f>
        <v>0</v>
      </c>
      <c r="D16" s="16">
        <f>'[1]27'!D18</f>
        <v>165</v>
      </c>
      <c r="E16" s="16">
        <f>'[1]27'!E18</f>
        <v>0</v>
      </c>
      <c r="F16" s="15">
        <f t="shared" si="6"/>
        <v>330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'[1]27'!B19</f>
        <v>165</v>
      </c>
      <c r="C17" s="16">
        <f>'[1]27'!C19</f>
        <v>0</v>
      </c>
      <c r="D17" s="16">
        <f>'[1]27'!D19</f>
        <v>165</v>
      </c>
      <c r="E17" s="16">
        <f>'[1]27'!E19</f>
        <v>0</v>
      </c>
      <c r="F17" s="15">
        <f t="shared" si="6"/>
        <v>330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'[1]27'!B20</f>
        <v>165</v>
      </c>
      <c r="C18" s="16">
        <f>'[1]27'!C20</f>
        <v>0</v>
      </c>
      <c r="D18" s="16">
        <f>'[1]27'!D20</f>
        <v>165</v>
      </c>
      <c r="E18" s="16">
        <f>'[1]27'!E20</f>
        <v>0</v>
      </c>
      <c r="F18" s="15">
        <f t="shared" si="6"/>
        <v>330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'[1]27'!B21</f>
        <v>165</v>
      </c>
      <c r="C19" s="16">
        <f>'[1]27'!C21</f>
        <v>0</v>
      </c>
      <c r="D19" s="16">
        <f>'[1]27'!D21</f>
        <v>165</v>
      </c>
      <c r="E19" s="16">
        <f>'[1]27'!E21</f>
        <v>0</v>
      </c>
      <c r="F19" s="15">
        <f t="shared" si="6"/>
        <v>330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'[1]27'!B22</f>
        <v>165</v>
      </c>
      <c r="C20" s="16">
        <f>'[1]27'!C22</f>
        <v>0</v>
      </c>
      <c r="D20" s="16">
        <f>'[1]27'!D22</f>
        <v>165</v>
      </c>
      <c r="E20" s="16">
        <f>'[1]27'!E22</f>
        <v>0</v>
      </c>
      <c r="F20" s="15">
        <f t="shared" si="6"/>
        <v>330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'[1]27'!B23</f>
        <v>165</v>
      </c>
      <c r="C21" s="16">
        <f>'[1]27'!C23</f>
        <v>0</v>
      </c>
      <c r="D21" s="16">
        <f>'[1]27'!D23</f>
        <v>165</v>
      </c>
      <c r="E21" s="16">
        <f>'[1]27'!E23</f>
        <v>0</v>
      </c>
      <c r="F21" s="15">
        <f t="shared" si="6"/>
        <v>330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'[1]27'!B24</f>
        <v>165</v>
      </c>
      <c r="C22" s="16">
        <f>'[1]27'!C24</f>
        <v>0</v>
      </c>
      <c r="D22" s="16">
        <f>'[1]27'!D24</f>
        <v>165</v>
      </c>
      <c r="E22" s="16">
        <f>'[1]27'!E24</f>
        <v>0</v>
      </c>
      <c r="F22" s="15">
        <f t="shared" si="6"/>
        <v>330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'[1]27'!B25</f>
        <v>165</v>
      </c>
      <c r="C23" s="16">
        <f>'[1]27'!C25</f>
        <v>0</v>
      </c>
      <c r="D23" s="16">
        <f>'[1]27'!D25</f>
        <v>165</v>
      </c>
      <c r="E23" s="16">
        <f>'[1]27'!E25</f>
        <v>0</v>
      </c>
      <c r="F23" s="15">
        <f t="shared" si="6"/>
        <v>330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'[1]27'!B26</f>
        <v>165</v>
      </c>
      <c r="C24" s="16">
        <f>'[1]27'!C26</f>
        <v>0</v>
      </c>
      <c r="D24" s="16">
        <f>'[1]27'!D26</f>
        <v>165</v>
      </c>
      <c r="E24" s="16">
        <f>'[1]27'!E26</f>
        <v>0</v>
      </c>
      <c r="F24" s="15">
        <f t="shared" si="6"/>
        <v>330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'[1]27'!B27</f>
        <v>165</v>
      </c>
      <c r="C25" s="16">
        <f>'[1]27'!C27</f>
        <v>0</v>
      </c>
      <c r="D25" s="16">
        <f>'[1]27'!D27</f>
        <v>165</v>
      </c>
      <c r="E25" s="16">
        <f>'[1]27'!E27</f>
        <v>0</v>
      </c>
      <c r="F25" s="15">
        <f t="shared" si="6"/>
        <v>330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'[1]27'!B28</f>
        <v>165</v>
      </c>
      <c r="C26" s="16">
        <f>'[1]27'!C28</f>
        <v>0</v>
      </c>
      <c r="D26" s="16">
        <f>'[1]27'!D28</f>
        <v>165</v>
      </c>
      <c r="E26" s="16">
        <f>'[1]27'!E28</f>
        <v>0</v>
      </c>
      <c r="F26" s="15">
        <f t="shared" si="6"/>
        <v>330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'[1]27'!B29</f>
        <v>165</v>
      </c>
      <c r="C27" s="16">
        <f>'[1]27'!C29</f>
        <v>0</v>
      </c>
      <c r="D27" s="16">
        <f>'[1]27'!D29</f>
        <v>165</v>
      </c>
      <c r="E27" s="16">
        <f>'[1]27'!E29</f>
        <v>0</v>
      </c>
      <c r="F27" s="15">
        <f t="shared" si="6"/>
        <v>330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'[1]27'!B30</f>
        <v>165</v>
      </c>
      <c r="C28" s="16">
        <f>'[1]27'!C30</f>
        <v>0</v>
      </c>
      <c r="D28" s="16">
        <f>'[1]27'!D30</f>
        <v>165</v>
      </c>
      <c r="E28" s="16">
        <f>'[1]27'!E30</f>
        <v>0</v>
      </c>
      <c r="F28" s="15">
        <f t="shared" si="6"/>
        <v>330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'[1]27'!B31</f>
        <v>165</v>
      </c>
      <c r="C29" s="16">
        <f>'[1]27'!C31</f>
        <v>0</v>
      </c>
      <c r="D29" s="16">
        <f>'[1]27'!D31</f>
        <v>165</v>
      </c>
      <c r="E29" s="16">
        <f>'[1]27'!E31</f>
        <v>0</v>
      </c>
      <c r="F29" s="15">
        <f t="shared" si="6"/>
        <v>330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'[1]27'!B32</f>
        <v>165</v>
      </c>
      <c r="C30" s="16">
        <f>'[1]27'!C32</f>
        <v>0</v>
      </c>
      <c r="D30" s="16">
        <f>'[1]27'!D32</f>
        <v>165</v>
      </c>
      <c r="E30" s="16">
        <f>'[1]27'!E32</f>
        <v>0</v>
      </c>
      <c r="F30" s="15">
        <f t="shared" si="6"/>
        <v>330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'[1]27'!B33</f>
        <v>165</v>
      </c>
      <c r="C31" s="16">
        <f>'[1]27'!C33</f>
        <v>0</v>
      </c>
      <c r="D31" s="16">
        <f>'[1]27'!D33</f>
        <v>165</v>
      </c>
      <c r="E31" s="16">
        <f>'[1]27'!E33</f>
        <v>0</v>
      </c>
      <c r="F31" s="15">
        <f t="shared" si="6"/>
        <v>330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'[1]27'!B34</f>
        <v>165</v>
      </c>
      <c r="C32" s="16">
        <f>'[1]27'!C34</f>
        <v>0</v>
      </c>
      <c r="D32" s="16">
        <f>'[1]27'!D34</f>
        <v>165</v>
      </c>
      <c r="E32" s="16">
        <f>'[1]27'!E34</f>
        <v>0</v>
      </c>
      <c r="F32" s="15">
        <f t="shared" si="6"/>
        <v>330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'[1]27'!B35</f>
        <v>165</v>
      </c>
      <c r="C33" s="16">
        <f>'[1]27'!C35</f>
        <v>0</v>
      </c>
      <c r="D33" s="16">
        <f>'[1]27'!D35</f>
        <v>165</v>
      </c>
      <c r="E33" s="16">
        <f>'[1]27'!E35</f>
        <v>0</v>
      </c>
      <c r="F33" s="15">
        <f t="shared" si="6"/>
        <v>330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'[1]27'!B36</f>
        <v>165</v>
      </c>
      <c r="C34" s="16">
        <f>'[1]27'!C36</f>
        <v>0</v>
      </c>
      <c r="D34" s="16">
        <f>'[1]27'!D36</f>
        <v>165</v>
      </c>
      <c r="E34" s="16">
        <f>'[1]27'!E36</f>
        <v>0</v>
      </c>
      <c r="F34" s="15">
        <f t="shared" si="6"/>
        <v>330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'[1]27'!B37</f>
        <v>165</v>
      </c>
      <c r="C35" s="16">
        <f>'[1]27'!C37</f>
        <v>0</v>
      </c>
      <c r="D35" s="16">
        <f>'[1]27'!D37</f>
        <v>165</v>
      </c>
      <c r="E35" s="16">
        <f>'[1]27'!E37</f>
        <v>0</v>
      </c>
      <c r="F35" s="15">
        <f t="shared" si="6"/>
        <v>330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'[1]27'!B38</f>
        <v>165</v>
      </c>
      <c r="C36" s="16">
        <f>'[1]27'!C38</f>
        <v>0</v>
      </c>
      <c r="D36" s="16">
        <f>'[1]27'!D38</f>
        <v>165</v>
      </c>
      <c r="E36" s="16">
        <f>'[1]27'!E38</f>
        <v>0</v>
      </c>
      <c r="F36" s="15">
        <f t="shared" si="6"/>
        <v>330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'[1]27'!B39</f>
        <v>165</v>
      </c>
      <c r="C37" s="16">
        <f>'[1]27'!C39</f>
        <v>0</v>
      </c>
      <c r="D37" s="16">
        <f>'[1]27'!D39</f>
        <v>165</v>
      </c>
      <c r="E37" s="16">
        <f>'[1]27'!E39</f>
        <v>0</v>
      </c>
      <c r="F37" s="15">
        <f t="shared" si="6"/>
        <v>330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'[1]27'!B40</f>
        <v>165</v>
      </c>
      <c r="C38" s="16">
        <f>'[1]27'!C40</f>
        <v>0</v>
      </c>
      <c r="D38" s="16">
        <f>'[1]27'!D40</f>
        <v>165</v>
      </c>
      <c r="E38" s="16">
        <f>'[1]27'!E40</f>
        <v>0</v>
      </c>
      <c r="F38" s="15">
        <f t="shared" si="6"/>
        <v>330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'[1]27'!B41</f>
        <v>165</v>
      </c>
      <c r="C39" s="16">
        <f>'[1]27'!C41</f>
        <v>0</v>
      </c>
      <c r="D39" s="16">
        <f>'[1]27'!D41</f>
        <v>165</v>
      </c>
      <c r="E39" s="16">
        <f>'[1]27'!E41</f>
        <v>0</v>
      </c>
      <c r="F39" s="15">
        <f t="shared" si="6"/>
        <v>330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'[1]27'!B42</f>
        <v>165</v>
      </c>
      <c r="C40" s="16">
        <f>'[1]27'!C42</f>
        <v>0</v>
      </c>
      <c r="D40" s="16">
        <f>'[1]27'!D42</f>
        <v>165</v>
      </c>
      <c r="E40" s="16">
        <f>'[1]27'!E42</f>
        <v>0</v>
      </c>
      <c r="F40" s="15">
        <f t="shared" si="6"/>
        <v>330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'[1]27'!B43</f>
        <v>165</v>
      </c>
      <c r="C41" s="16">
        <f>'[1]27'!C43</f>
        <v>0</v>
      </c>
      <c r="D41" s="16">
        <f>'[1]27'!D43</f>
        <v>165</v>
      </c>
      <c r="E41" s="16">
        <f>'[1]27'!E43</f>
        <v>0</v>
      </c>
      <c r="F41" s="15">
        <f t="shared" si="6"/>
        <v>330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'[1]27'!B44</f>
        <v>165</v>
      </c>
      <c r="C42" s="16">
        <f>'[1]27'!C44</f>
        <v>0</v>
      </c>
      <c r="D42" s="16">
        <f>'[1]27'!D44</f>
        <v>165</v>
      </c>
      <c r="E42" s="16">
        <f>'[1]27'!E44</f>
        <v>0</v>
      </c>
      <c r="F42" s="15">
        <f t="shared" si="6"/>
        <v>330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'[1]27'!B45</f>
        <v>165</v>
      </c>
      <c r="C43" s="16">
        <f>'[1]27'!C45</f>
        <v>0</v>
      </c>
      <c r="D43" s="16">
        <f>'[1]27'!D45</f>
        <v>165</v>
      </c>
      <c r="E43" s="16">
        <f>'[1]27'!E45</f>
        <v>0</v>
      </c>
      <c r="F43" s="15">
        <f t="shared" si="6"/>
        <v>330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'[1]27'!B46</f>
        <v>165</v>
      </c>
      <c r="C44" s="16">
        <f>'[1]27'!C46</f>
        <v>0</v>
      </c>
      <c r="D44" s="16">
        <f>'[1]27'!D46</f>
        <v>165</v>
      </c>
      <c r="E44" s="16">
        <f>'[1]27'!E46</f>
        <v>0</v>
      </c>
      <c r="F44" s="15">
        <f t="shared" si="6"/>
        <v>330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'[1]27'!B47</f>
        <v>165</v>
      </c>
      <c r="C45" s="16">
        <f>'[1]27'!C47</f>
        <v>0</v>
      </c>
      <c r="D45" s="16">
        <f>'[1]27'!D47</f>
        <v>165</v>
      </c>
      <c r="E45" s="16">
        <f>'[1]27'!E47</f>
        <v>0</v>
      </c>
      <c r="F45" s="15">
        <f t="shared" si="6"/>
        <v>330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'[1]27'!B48</f>
        <v>165</v>
      </c>
      <c r="C46" s="16">
        <f>'[1]27'!C48</f>
        <v>0</v>
      </c>
      <c r="D46" s="16">
        <f>'[1]27'!D48</f>
        <v>165</v>
      </c>
      <c r="E46" s="16">
        <f>'[1]27'!E48</f>
        <v>0</v>
      </c>
      <c r="F46" s="15">
        <f t="shared" si="6"/>
        <v>330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'[1]27'!B49</f>
        <v>165</v>
      </c>
      <c r="C47" s="16">
        <f>'[1]27'!C49</f>
        <v>0</v>
      </c>
      <c r="D47" s="16">
        <f>'[1]27'!D49</f>
        <v>165</v>
      </c>
      <c r="E47" s="16">
        <f>'[1]27'!E49</f>
        <v>0</v>
      </c>
      <c r="F47" s="15">
        <f t="shared" si="6"/>
        <v>330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'[1]27'!B50</f>
        <v>165</v>
      </c>
      <c r="C48" s="16">
        <f>'[1]27'!C50</f>
        <v>0</v>
      </c>
      <c r="D48" s="16">
        <f>'[1]27'!D50</f>
        <v>165</v>
      </c>
      <c r="E48" s="16">
        <f>'[1]27'!E50</f>
        <v>0</v>
      </c>
      <c r="F48" s="15">
        <f t="shared" si="6"/>
        <v>330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'[1]27'!B51</f>
        <v>165</v>
      </c>
      <c r="C49" s="16">
        <f>'[1]27'!C51</f>
        <v>0</v>
      </c>
      <c r="D49" s="16">
        <f>'[1]27'!D51</f>
        <v>165</v>
      </c>
      <c r="E49" s="16">
        <f>'[1]27'!E51</f>
        <v>0</v>
      </c>
      <c r="F49" s="15">
        <f t="shared" si="6"/>
        <v>330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'[1]27'!B52</f>
        <v>165</v>
      </c>
      <c r="C50" s="16">
        <f>'[1]27'!C52</f>
        <v>0</v>
      </c>
      <c r="D50" s="16">
        <f>'[1]27'!D52</f>
        <v>165</v>
      </c>
      <c r="E50" s="16">
        <f>'[1]27'!E52</f>
        <v>0</v>
      </c>
      <c r="F50" s="15">
        <f t="shared" si="6"/>
        <v>330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'[1]27'!B53</f>
        <v>165</v>
      </c>
      <c r="C51" s="16">
        <f>'[1]27'!C53</f>
        <v>0</v>
      </c>
      <c r="D51" s="16">
        <f>'[1]27'!D53</f>
        <v>165</v>
      </c>
      <c r="E51" s="16">
        <f>'[1]27'!E53</f>
        <v>0</v>
      </c>
      <c r="F51" s="15">
        <f t="shared" si="6"/>
        <v>330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'[1]27'!B54</f>
        <v>165</v>
      </c>
      <c r="C52" s="16">
        <f>'[1]27'!C54</f>
        <v>0</v>
      </c>
      <c r="D52" s="16">
        <f>'[1]27'!D54</f>
        <v>165</v>
      </c>
      <c r="E52" s="16">
        <f>'[1]27'!E54</f>
        <v>0</v>
      </c>
      <c r="F52" s="15">
        <f t="shared" si="6"/>
        <v>330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'[1]27'!B55</f>
        <v>165</v>
      </c>
      <c r="C53" s="16">
        <f>'[1]27'!C55</f>
        <v>0</v>
      </c>
      <c r="D53" s="16">
        <f>'[1]27'!D55</f>
        <v>165</v>
      </c>
      <c r="E53" s="16">
        <f>'[1]27'!E55</f>
        <v>0</v>
      </c>
      <c r="F53" s="15">
        <f t="shared" si="6"/>
        <v>330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'[1]27'!B56</f>
        <v>165</v>
      </c>
      <c r="C54" s="16">
        <f>'[1]27'!C56</f>
        <v>0</v>
      </c>
      <c r="D54" s="16">
        <f>'[1]27'!D56</f>
        <v>165</v>
      </c>
      <c r="E54" s="16">
        <f>'[1]27'!E56</f>
        <v>0</v>
      </c>
      <c r="F54" s="15">
        <f t="shared" si="6"/>
        <v>330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'[1]27'!B57</f>
        <v>165</v>
      </c>
      <c r="C55" s="16">
        <f>'[1]27'!C57</f>
        <v>0</v>
      </c>
      <c r="D55" s="16">
        <f>'[1]27'!D57</f>
        <v>165</v>
      </c>
      <c r="E55" s="16">
        <f>'[1]27'!E57</f>
        <v>0</v>
      </c>
      <c r="F55" s="15">
        <f t="shared" si="6"/>
        <v>330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'[1]27'!B58</f>
        <v>165</v>
      </c>
      <c r="C56" s="16">
        <f>'[1]27'!C58</f>
        <v>0</v>
      </c>
      <c r="D56" s="16">
        <f>'[1]27'!D58</f>
        <v>165</v>
      </c>
      <c r="E56" s="16">
        <f>'[1]27'!E58</f>
        <v>0</v>
      </c>
      <c r="F56" s="15">
        <f t="shared" si="6"/>
        <v>330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'[1]27'!B59</f>
        <v>165</v>
      </c>
      <c r="C57" s="16">
        <f>'[1]27'!C59</f>
        <v>0</v>
      </c>
      <c r="D57" s="16">
        <f>'[1]27'!D59</f>
        <v>165</v>
      </c>
      <c r="E57" s="16">
        <f>'[1]27'!E59</f>
        <v>0</v>
      </c>
      <c r="F57" s="15">
        <f t="shared" si="6"/>
        <v>330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'[1]27'!B60</f>
        <v>165</v>
      </c>
      <c r="C58" s="16">
        <f>'[1]27'!C60</f>
        <v>0</v>
      </c>
      <c r="D58" s="16">
        <f>'[1]27'!D60</f>
        <v>165</v>
      </c>
      <c r="E58" s="16">
        <f>'[1]27'!E60</f>
        <v>0</v>
      </c>
      <c r="F58" s="15">
        <f t="shared" si="6"/>
        <v>330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'[1]27'!B61</f>
        <v>165</v>
      </c>
      <c r="C59" s="16">
        <f>'[1]27'!C61</f>
        <v>0</v>
      </c>
      <c r="D59" s="16">
        <f>'[1]27'!D61</f>
        <v>165</v>
      </c>
      <c r="E59" s="16">
        <f>'[1]27'!E61</f>
        <v>0</v>
      </c>
      <c r="F59" s="15">
        <f t="shared" si="6"/>
        <v>330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'[1]27'!B62</f>
        <v>165</v>
      </c>
      <c r="C60" s="16">
        <f>'[1]27'!C62</f>
        <v>0</v>
      </c>
      <c r="D60" s="16">
        <f>'[1]27'!D62</f>
        <v>165</v>
      </c>
      <c r="E60" s="16">
        <f>'[1]27'!E62</f>
        <v>0</v>
      </c>
      <c r="F60" s="15">
        <f t="shared" si="6"/>
        <v>330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'[1]27'!B63</f>
        <v>165</v>
      </c>
      <c r="C61" s="16">
        <f>'[1]27'!C63</f>
        <v>0</v>
      </c>
      <c r="D61" s="16">
        <f>'[1]27'!D63</f>
        <v>165</v>
      </c>
      <c r="E61" s="16">
        <f>'[1]27'!E63</f>
        <v>0</v>
      </c>
      <c r="F61" s="15">
        <f t="shared" si="6"/>
        <v>330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'[1]27'!B64</f>
        <v>165</v>
      </c>
      <c r="C62" s="16">
        <f>'[1]27'!C64</f>
        <v>0</v>
      </c>
      <c r="D62" s="16">
        <f>'[1]27'!D64</f>
        <v>165</v>
      </c>
      <c r="E62" s="16">
        <f>'[1]27'!E64</f>
        <v>0</v>
      </c>
      <c r="F62" s="15">
        <f t="shared" si="6"/>
        <v>330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'[1]27'!B65</f>
        <v>165</v>
      </c>
      <c r="C63" s="16">
        <f>'[1]27'!C65</f>
        <v>0</v>
      </c>
      <c r="D63" s="16">
        <f>'[1]27'!D65</f>
        <v>165</v>
      </c>
      <c r="E63" s="16">
        <f>'[1]27'!E65</f>
        <v>0</v>
      </c>
      <c r="F63" s="15">
        <f t="shared" si="6"/>
        <v>330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'[1]27'!B66</f>
        <v>165</v>
      </c>
      <c r="C64" s="16">
        <f>'[1]27'!C66</f>
        <v>0</v>
      </c>
      <c r="D64" s="16">
        <f>'[1]27'!D66</f>
        <v>165</v>
      </c>
      <c r="E64" s="16">
        <f>'[1]27'!E66</f>
        <v>0</v>
      </c>
      <c r="F64" s="15">
        <f t="shared" si="6"/>
        <v>330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'[1]27'!B67</f>
        <v>165</v>
      </c>
      <c r="C65" s="16">
        <f>'[1]27'!C67</f>
        <v>0</v>
      </c>
      <c r="D65" s="16">
        <f>'[1]27'!D67</f>
        <v>165</v>
      </c>
      <c r="E65" s="16">
        <f>'[1]27'!E67</f>
        <v>0</v>
      </c>
      <c r="F65" s="15">
        <f t="shared" si="6"/>
        <v>330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'[1]27'!B68</f>
        <v>165</v>
      </c>
      <c r="C66" s="16">
        <f>'[1]27'!C68</f>
        <v>0</v>
      </c>
      <c r="D66" s="16">
        <f>'[1]27'!D68</f>
        <v>165</v>
      </c>
      <c r="E66" s="16">
        <f>'[1]27'!E68</f>
        <v>0</v>
      </c>
      <c r="F66" s="15">
        <f t="shared" si="6"/>
        <v>330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'[1]27'!B69</f>
        <v>165</v>
      </c>
      <c r="C67" s="16">
        <f>'[1]27'!C69</f>
        <v>0</v>
      </c>
      <c r="D67" s="16">
        <f>'[1]27'!D69</f>
        <v>165</v>
      </c>
      <c r="E67" s="16">
        <f>'[1]27'!E69</f>
        <v>0</v>
      </c>
      <c r="F67" s="15">
        <f t="shared" si="6"/>
        <v>330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'[1]27'!B70</f>
        <v>165</v>
      </c>
      <c r="C68" s="16">
        <f>'[1]27'!C70</f>
        <v>0</v>
      </c>
      <c r="D68" s="16">
        <f>'[1]27'!D70</f>
        <v>165</v>
      </c>
      <c r="E68" s="16">
        <f>'[1]27'!E70</f>
        <v>0</v>
      </c>
      <c r="F68" s="15">
        <f t="shared" si="6"/>
        <v>330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'[1]27'!B71</f>
        <v>165</v>
      </c>
      <c r="C69" s="16">
        <f>'[1]27'!C71</f>
        <v>0</v>
      </c>
      <c r="D69" s="16">
        <f>'[1]27'!D71</f>
        <v>165</v>
      </c>
      <c r="E69" s="16">
        <f>'[1]27'!E71</f>
        <v>0</v>
      </c>
      <c r="F69" s="15">
        <f t="shared" ref="F69:F98" si="17">SUM(B69:E69)</f>
        <v>330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'[1]27'!B72</f>
        <v>165</v>
      </c>
      <c r="C70" s="16">
        <f>'[1]27'!C72</f>
        <v>0</v>
      </c>
      <c r="D70" s="16">
        <f>'[1]27'!D72</f>
        <v>165</v>
      </c>
      <c r="E70" s="16">
        <f>'[1]27'!E72</f>
        <v>0</v>
      </c>
      <c r="F70" s="15">
        <f t="shared" si="17"/>
        <v>330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'[1]27'!B73</f>
        <v>165</v>
      </c>
      <c r="C71" s="16">
        <f>'[1]27'!C73</f>
        <v>0</v>
      </c>
      <c r="D71" s="16">
        <f>'[1]27'!D73</f>
        <v>165</v>
      </c>
      <c r="E71" s="16">
        <f>'[1]27'!E73</f>
        <v>0</v>
      </c>
      <c r="F71" s="15">
        <f t="shared" si="17"/>
        <v>330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'[1]27'!B74</f>
        <v>165</v>
      </c>
      <c r="C72" s="16">
        <f>'[1]27'!C74</f>
        <v>0</v>
      </c>
      <c r="D72" s="16">
        <f>'[1]27'!D74</f>
        <v>165</v>
      </c>
      <c r="E72" s="16">
        <f>'[1]27'!E74</f>
        <v>0</v>
      </c>
      <c r="F72" s="15">
        <f t="shared" si="17"/>
        <v>330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'[1]27'!B75</f>
        <v>165</v>
      </c>
      <c r="C73" s="16">
        <f>'[1]27'!C75</f>
        <v>0</v>
      </c>
      <c r="D73" s="16">
        <f>'[1]27'!D75</f>
        <v>165</v>
      </c>
      <c r="E73" s="16">
        <f>'[1]27'!E75</f>
        <v>0</v>
      </c>
      <c r="F73" s="15">
        <f t="shared" si="17"/>
        <v>330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'[1]27'!B76</f>
        <v>165</v>
      </c>
      <c r="C74" s="16">
        <f>'[1]27'!C76</f>
        <v>0</v>
      </c>
      <c r="D74" s="16">
        <f>'[1]27'!D76</f>
        <v>165</v>
      </c>
      <c r="E74" s="16">
        <f>'[1]27'!E76</f>
        <v>0</v>
      </c>
      <c r="F74" s="15">
        <f t="shared" si="17"/>
        <v>330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'[1]27'!B77</f>
        <v>165</v>
      </c>
      <c r="C75" s="16">
        <f>'[1]27'!C77</f>
        <v>0</v>
      </c>
      <c r="D75" s="16">
        <f>'[1]27'!D77</f>
        <v>165</v>
      </c>
      <c r="E75" s="16">
        <f>'[1]27'!E77</f>
        <v>0</v>
      </c>
      <c r="F75" s="15">
        <f t="shared" si="17"/>
        <v>330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'[1]27'!B78</f>
        <v>165</v>
      </c>
      <c r="C76" s="16">
        <f>'[1]27'!C78</f>
        <v>0</v>
      </c>
      <c r="D76" s="16">
        <f>'[1]27'!D78</f>
        <v>165</v>
      </c>
      <c r="E76" s="16">
        <f>'[1]27'!E78</f>
        <v>0</v>
      </c>
      <c r="F76" s="15">
        <f t="shared" si="17"/>
        <v>330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'[1]27'!B79</f>
        <v>165</v>
      </c>
      <c r="C77" s="16">
        <f>'[1]27'!C79</f>
        <v>0</v>
      </c>
      <c r="D77" s="16">
        <f>'[1]27'!D79</f>
        <v>165</v>
      </c>
      <c r="E77" s="16">
        <f>'[1]27'!E79</f>
        <v>0</v>
      </c>
      <c r="F77" s="15">
        <f t="shared" si="17"/>
        <v>330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'[1]27'!B80</f>
        <v>165</v>
      </c>
      <c r="C78" s="16">
        <f>'[1]27'!C80</f>
        <v>0</v>
      </c>
      <c r="D78" s="16">
        <f>'[1]27'!D80</f>
        <v>165</v>
      </c>
      <c r="E78" s="16">
        <f>'[1]27'!E80</f>
        <v>0</v>
      </c>
      <c r="F78" s="15">
        <f t="shared" si="17"/>
        <v>330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'[1]27'!B81</f>
        <v>165</v>
      </c>
      <c r="C79" s="16">
        <f>'[1]27'!C81</f>
        <v>0</v>
      </c>
      <c r="D79" s="16">
        <f>'[1]27'!D81</f>
        <v>165</v>
      </c>
      <c r="E79" s="16">
        <f>'[1]27'!E81</f>
        <v>0</v>
      </c>
      <c r="F79" s="15">
        <f t="shared" si="17"/>
        <v>330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'[1]27'!B82</f>
        <v>165</v>
      </c>
      <c r="C80" s="16">
        <f>'[1]27'!C82</f>
        <v>0</v>
      </c>
      <c r="D80" s="16">
        <f>'[1]27'!D82</f>
        <v>165</v>
      </c>
      <c r="E80" s="16">
        <f>'[1]27'!E82</f>
        <v>0</v>
      </c>
      <c r="F80" s="15">
        <f t="shared" si="17"/>
        <v>330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'[1]27'!B83</f>
        <v>165</v>
      </c>
      <c r="C81" s="16">
        <f>'[1]27'!C83</f>
        <v>0</v>
      </c>
      <c r="D81" s="16">
        <f>'[1]27'!D83</f>
        <v>165</v>
      </c>
      <c r="E81" s="16">
        <f>'[1]27'!E83</f>
        <v>0</v>
      </c>
      <c r="F81" s="15">
        <f t="shared" si="17"/>
        <v>330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'[1]27'!B84</f>
        <v>165</v>
      </c>
      <c r="C82" s="16">
        <f>'[1]27'!C84</f>
        <v>0</v>
      </c>
      <c r="D82" s="16">
        <f>'[1]27'!D84</f>
        <v>165</v>
      </c>
      <c r="E82" s="16">
        <f>'[1]27'!E84</f>
        <v>0</v>
      </c>
      <c r="F82" s="15">
        <f t="shared" si="17"/>
        <v>330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'[1]27'!B85</f>
        <v>165</v>
      </c>
      <c r="C83" s="16">
        <f>'[1]27'!C85</f>
        <v>0</v>
      </c>
      <c r="D83" s="16">
        <f>'[1]27'!D85</f>
        <v>165</v>
      </c>
      <c r="E83" s="16">
        <f>'[1]27'!E85</f>
        <v>0</v>
      </c>
      <c r="F83" s="15">
        <f t="shared" si="17"/>
        <v>330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'[1]27'!B86</f>
        <v>165</v>
      </c>
      <c r="C84" s="16">
        <f>'[1]27'!C86</f>
        <v>0</v>
      </c>
      <c r="D84" s="16">
        <f>'[1]27'!D86</f>
        <v>165</v>
      </c>
      <c r="E84" s="16">
        <f>'[1]27'!E86</f>
        <v>0</v>
      </c>
      <c r="F84" s="15">
        <f t="shared" si="17"/>
        <v>330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'[1]27'!B87</f>
        <v>165</v>
      </c>
      <c r="C85" s="16">
        <f>'[1]27'!C87</f>
        <v>0</v>
      </c>
      <c r="D85" s="16">
        <f>'[1]27'!D87</f>
        <v>165</v>
      </c>
      <c r="E85" s="16">
        <f>'[1]27'!E87</f>
        <v>0</v>
      </c>
      <c r="F85" s="15">
        <f t="shared" si="17"/>
        <v>330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'[1]27'!B88</f>
        <v>165</v>
      </c>
      <c r="C86" s="16">
        <f>'[1]27'!C88</f>
        <v>0</v>
      </c>
      <c r="D86" s="16">
        <f>'[1]27'!D88</f>
        <v>165</v>
      </c>
      <c r="E86" s="16">
        <f>'[1]27'!E88</f>
        <v>0</v>
      </c>
      <c r="F86" s="15">
        <f t="shared" si="17"/>
        <v>330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'[1]27'!B89</f>
        <v>165</v>
      </c>
      <c r="C87" s="16">
        <f>'[1]27'!C89</f>
        <v>0</v>
      </c>
      <c r="D87" s="16">
        <f>'[1]27'!D89</f>
        <v>165</v>
      </c>
      <c r="E87" s="16">
        <f>'[1]27'!E89</f>
        <v>0</v>
      </c>
      <c r="F87" s="15">
        <f t="shared" si="17"/>
        <v>330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'[1]27'!B90</f>
        <v>165</v>
      </c>
      <c r="C88" s="16">
        <f>'[1]27'!C90</f>
        <v>0</v>
      </c>
      <c r="D88" s="16">
        <f>'[1]27'!D90</f>
        <v>165</v>
      </c>
      <c r="E88" s="16">
        <f>'[1]27'!E90</f>
        <v>0</v>
      </c>
      <c r="F88" s="15">
        <f t="shared" si="17"/>
        <v>330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'[1]27'!B91</f>
        <v>165</v>
      </c>
      <c r="C89" s="16">
        <f>'[1]27'!C91</f>
        <v>0</v>
      </c>
      <c r="D89" s="16">
        <f>'[1]27'!D91</f>
        <v>165</v>
      </c>
      <c r="E89" s="16">
        <f>'[1]27'!E91</f>
        <v>0</v>
      </c>
      <c r="F89" s="15">
        <f t="shared" si="17"/>
        <v>330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'[1]27'!B92</f>
        <v>165</v>
      </c>
      <c r="C90" s="16">
        <f>'[1]27'!C92</f>
        <v>0</v>
      </c>
      <c r="D90" s="16">
        <f>'[1]27'!D92</f>
        <v>165</v>
      </c>
      <c r="E90" s="16">
        <f>'[1]27'!E92</f>
        <v>0</v>
      </c>
      <c r="F90" s="15">
        <f t="shared" si="17"/>
        <v>330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'[1]27'!B93</f>
        <v>165</v>
      </c>
      <c r="C91" s="16">
        <f>'[1]27'!C93</f>
        <v>0</v>
      </c>
      <c r="D91" s="16">
        <f>'[1]27'!D93</f>
        <v>165</v>
      </c>
      <c r="E91" s="16">
        <f>'[1]27'!E93</f>
        <v>0</v>
      </c>
      <c r="F91" s="15">
        <f t="shared" si="17"/>
        <v>330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'[1]27'!B94</f>
        <v>165</v>
      </c>
      <c r="C92" s="16">
        <f>'[1]27'!C94</f>
        <v>0</v>
      </c>
      <c r="D92" s="16">
        <f>'[1]27'!D94</f>
        <v>165</v>
      </c>
      <c r="E92" s="16">
        <f>'[1]27'!E94</f>
        <v>0</v>
      </c>
      <c r="F92" s="15">
        <f t="shared" si="17"/>
        <v>330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'[1]27'!B95</f>
        <v>165</v>
      </c>
      <c r="C93" s="16">
        <f>'[1]27'!C95</f>
        <v>0</v>
      </c>
      <c r="D93" s="16">
        <f>'[1]27'!D95</f>
        <v>165</v>
      </c>
      <c r="E93" s="16">
        <f>'[1]27'!E95</f>
        <v>0</v>
      </c>
      <c r="F93" s="15">
        <f t="shared" si="17"/>
        <v>330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'[1]27'!B96</f>
        <v>165</v>
      </c>
      <c r="C94" s="16">
        <f>'[1]27'!C96</f>
        <v>0</v>
      </c>
      <c r="D94" s="16">
        <f>'[1]27'!D96</f>
        <v>165</v>
      </c>
      <c r="E94" s="16">
        <f>'[1]27'!E96</f>
        <v>0</v>
      </c>
      <c r="F94" s="15">
        <f t="shared" si="17"/>
        <v>330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'[1]27'!B97</f>
        <v>165</v>
      </c>
      <c r="C95" s="16">
        <f>'[1]27'!C97</f>
        <v>0</v>
      </c>
      <c r="D95" s="16">
        <f>'[1]27'!D97</f>
        <v>165</v>
      </c>
      <c r="E95" s="16">
        <f>'[1]27'!E97</f>
        <v>0</v>
      </c>
      <c r="F95" s="15">
        <f t="shared" si="17"/>
        <v>330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'[1]27'!B98</f>
        <v>165</v>
      </c>
      <c r="C96" s="16">
        <f>'[1]27'!C98</f>
        <v>0</v>
      </c>
      <c r="D96" s="16">
        <f>'[1]27'!D98</f>
        <v>165</v>
      </c>
      <c r="E96" s="16">
        <f>'[1]27'!E98</f>
        <v>0</v>
      </c>
      <c r="F96" s="15">
        <f t="shared" si="17"/>
        <v>330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'[1]27'!B99</f>
        <v>165</v>
      </c>
      <c r="C97" s="16">
        <f>'[1]27'!C99</f>
        <v>0</v>
      </c>
      <c r="D97" s="16">
        <f>'[1]27'!D99</f>
        <v>165</v>
      </c>
      <c r="E97" s="16">
        <f>'[1]27'!E99</f>
        <v>0</v>
      </c>
      <c r="F97" s="15">
        <f t="shared" si="17"/>
        <v>330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'[1]27'!B100</f>
        <v>165</v>
      </c>
      <c r="C98" s="16">
        <f>'[1]27'!C100</f>
        <v>0</v>
      </c>
      <c r="D98" s="16">
        <f>'[1]27'!D100</f>
        <v>165</v>
      </c>
      <c r="E98" s="16">
        <f>'[1]27'!E100</f>
        <v>0</v>
      </c>
      <c r="F98" s="15">
        <f t="shared" si="17"/>
        <v>330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'[2]27'!B5</f>
        <v>0</v>
      </c>
      <c r="C3" s="203">
        <f>'[2]27'!C5</f>
        <v>60</v>
      </c>
      <c r="D3" s="203">
        <f>'[2]27'!D5</f>
        <v>0</v>
      </c>
      <c r="E3" s="203">
        <f>'[2]27'!E5</f>
        <v>0</v>
      </c>
      <c r="F3" s="15">
        <f>SUM(B3:E3)</f>
        <v>60</v>
      </c>
      <c r="G3" s="202">
        <f>'[2]27'!H5</f>
        <v>0</v>
      </c>
      <c r="H3" s="203">
        <f>'[2]27'!I5</f>
        <v>-0.25</v>
      </c>
      <c r="I3" s="203">
        <f>'[2]27'!J5</f>
        <v>0</v>
      </c>
      <c r="J3" s="203">
        <f>'[2]27'!K5</f>
        <v>0</v>
      </c>
      <c r="K3" s="15">
        <f>SUM(G3:J3)</f>
        <v>-0.25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-0.25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-0.65</v>
      </c>
      <c r="R3" s="18">
        <v>0.4</v>
      </c>
      <c r="S3" s="18"/>
    </row>
    <row r="4" spans="1:19">
      <c r="A4" s="8" t="s">
        <v>46</v>
      </c>
      <c r="B4" s="202">
        <f>'[2]27'!B6</f>
        <v>0</v>
      </c>
      <c r="C4" s="203">
        <f>'[2]27'!C6</f>
        <v>60</v>
      </c>
      <c r="D4" s="203">
        <f>'[2]27'!D6</f>
        <v>0</v>
      </c>
      <c r="E4" s="203">
        <f>'[2]27'!E6</f>
        <v>0</v>
      </c>
      <c r="F4" s="15">
        <f>SUM(B4:E4)</f>
        <v>60</v>
      </c>
      <c r="G4" s="202">
        <f>'[2]27'!H6</f>
        <v>0</v>
      </c>
      <c r="H4" s="203">
        <f>'[2]27'!I6</f>
        <v>-0.25</v>
      </c>
      <c r="I4" s="203">
        <f>'[2]27'!J6</f>
        <v>0</v>
      </c>
      <c r="J4" s="203">
        <f>'[2]27'!K6</f>
        <v>0</v>
      </c>
      <c r="K4" s="15">
        <f t="shared" ref="K4:K67" si="3">SUM(G4:J4)</f>
        <v>-0.25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-0.25</v>
      </c>
      <c r="O4" s="16">
        <f t="shared" si="1"/>
        <v>0</v>
      </c>
      <c r="P4" s="16">
        <f t="shared" si="2"/>
        <v>0</v>
      </c>
      <c r="Q4" s="17">
        <f t="shared" ref="Q4:Q67" si="5">SUM(M4:P4)</f>
        <v>-0.65</v>
      </c>
      <c r="R4" s="18">
        <v>0.4</v>
      </c>
      <c r="S4" s="18"/>
    </row>
    <row r="5" spans="1:19">
      <c r="A5" s="8" t="s">
        <v>47</v>
      </c>
      <c r="B5" s="202">
        <f>'[2]27'!B7</f>
        <v>0</v>
      </c>
      <c r="C5" s="203">
        <f>'[2]27'!C7</f>
        <v>60</v>
      </c>
      <c r="D5" s="203">
        <f>'[2]27'!D7</f>
        <v>0</v>
      </c>
      <c r="E5" s="203">
        <f>'[2]27'!E7</f>
        <v>0</v>
      </c>
      <c r="F5" s="15">
        <f t="shared" ref="F5:F68" si="6">SUM(B5:E5)</f>
        <v>60</v>
      </c>
      <c r="G5" s="202">
        <f>'[2]27'!H7</f>
        <v>0</v>
      </c>
      <c r="H5" s="203">
        <f>'[2]27'!I7</f>
        <v>-0.25</v>
      </c>
      <c r="I5" s="203">
        <f>'[2]27'!J7</f>
        <v>0</v>
      </c>
      <c r="J5" s="203">
        <f>'[2]27'!K7</f>
        <v>0</v>
      </c>
      <c r="K5" s="15">
        <f t="shared" si="3"/>
        <v>-0.25</v>
      </c>
      <c r="L5" s="18">
        <f>frq!C5</f>
        <v>1</v>
      </c>
      <c r="M5" s="125">
        <f t="shared" si="4"/>
        <v>-0.4</v>
      </c>
      <c r="N5" s="16">
        <f t="shared" si="0"/>
        <v>-0.25</v>
      </c>
      <c r="O5" s="16">
        <f t="shared" si="1"/>
        <v>0</v>
      </c>
      <c r="P5" s="16">
        <f t="shared" si="2"/>
        <v>0</v>
      </c>
      <c r="Q5" s="17">
        <f t="shared" si="5"/>
        <v>-0.65</v>
      </c>
      <c r="R5" s="18">
        <v>0.4</v>
      </c>
      <c r="S5" s="18"/>
    </row>
    <row r="6" spans="1:19">
      <c r="A6" s="8" t="s">
        <v>48</v>
      </c>
      <c r="B6" s="202">
        <f>'[2]27'!B8</f>
        <v>0</v>
      </c>
      <c r="C6" s="203">
        <f>'[2]27'!C8</f>
        <v>60</v>
      </c>
      <c r="D6" s="203">
        <f>'[2]27'!D8</f>
        <v>0</v>
      </c>
      <c r="E6" s="203">
        <f>'[2]27'!E8</f>
        <v>0</v>
      </c>
      <c r="F6" s="15">
        <f t="shared" si="6"/>
        <v>60</v>
      </c>
      <c r="G6" s="202">
        <f>'[2]27'!H8</f>
        <v>0</v>
      </c>
      <c r="H6" s="203">
        <f>'[2]27'!I8</f>
        <v>-0.25</v>
      </c>
      <c r="I6" s="203">
        <f>'[2]27'!J8</f>
        <v>0</v>
      </c>
      <c r="J6" s="203">
        <f>'[2]27'!K8</f>
        <v>0</v>
      </c>
      <c r="K6" s="15">
        <f t="shared" si="3"/>
        <v>-0.25</v>
      </c>
      <c r="L6" s="18">
        <f>frq!C6</f>
        <v>1</v>
      </c>
      <c r="M6" s="125">
        <f t="shared" si="4"/>
        <v>-0.4</v>
      </c>
      <c r="N6" s="16">
        <f t="shared" si="0"/>
        <v>-0.25</v>
      </c>
      <c r="O6" s="16">
        <f t="shared" si="1"/>
        <v>0</v>
      </c>
      <c r="P6" s="16">
        <f t="shared" si="2"/>
        <v>0</v>
      </c>
      <c r="Q6" s="17">
        <f t="shared" si="5"/>
        <v>-0.65</v>
      </c>
      <c r="R6" s="18">
        <v>0.4</v>
      </c>
      <c r="S6" s="18"/>
    </row>
    <row r="7" spans="1:19">
      <c r="A7" s="8" t="s">
        <v>49</v>
      </c>
      <c r="B7" s="202">
        <f>'[2]27'!B9</f>
        <v>0</v>
      </c>
      <c r="C7" s="203">
        <f>'[2]27'!C9</f>
        <v>60</v>
      </c>
      <c r="D7" s="203">
        <f>'[2]27'!D9</f>
        <v>0</v>
      </c>
      <c r="E7" s="203">
        <f>'[2]27'!E9</f>
        <v>0</v>
      </c>
      <c r="F7" s="15">
        <f t="shared" si="6"/>
        <v>60</v>
      </c>
      <c r="G7" s="202">
        <f>'[2]27'!H9</f>
        <v>0</v>
      </c>
      <c r="H7" s="203">
        <f>'[2]27'!I9</f>
        <v>-0.25</v>
      </c>
      <c r="I7" s="203">
        <f>'[2]27'!J9</f>
        <v>0</v>
      </c>
      <c r="J7" s="203">
        <f>'[2]27'!K9</f>
        <v>0</v>
      </c>
      <c r="K7" s="15">
        <f t="shared" si="3"/>
        <v>-0.25</v>
      </c>
      <c r="L7" s="18">
        <f>frq!C7</f>
        <v>1</v>
      </c>
      <c r="M7" s="125">
        <f t="shared" si="4"/>
        <v>-0.4</v>
      </c>
      <c r="N7" s="16">
        <f t="shared" si="0"/>
        <v>-0.25</v>
      </c>
      <c r="O7" s="16">
        <f t="shared" si="1"/>
        <v>0</v>
      </c>
      <c r="P7" s="16">
        <f t="shared" si="2"/>
        <v>0</v>
      </c>
      <c r="Q7" s="17">
        <f t="shared" si="5"/>
        <v>-0.65</v>
      </c>
      <c r="R7" s="18">
        <v>0.4</v>
      </c>
      <c r="S7" s="18"/>
    </row>
    <row r="8" spans="1:19">
      <c r="A8" s="8" t="s">
        <v>50</v>
      </c>
      <c r="B8" s="202">
        <f>'[2]27'!B10</f>
        <v>0</v>
      </c>
      <c r="C8" s="203">
        <f>'[2]27'!C10</f>
        <v>60</v>
      </c>
      <c r="D8" s="203">
        <f>'[2]27'!D10</f>
        <v>0</v>
      </c>
      <c r="E8" s="203">
        <f>'[2]27'!E10</f>
        <v>0</v>
      </c>
      <c r="F8" s="15">
        <f t="shared" si="6"/>
        <v>60</v>
      </c>
      <c r="G8" s="202">
        <f>'[2]27'!H10</f>
        <v>0</v>
      </c>
      <c r="H8" s="203">
        <f>'[2]27'!I10</f>
        <v>-0.25</v>
      </c>
      <c r="I8" s="203">
        <f>'[2]27'!J10</f>
        <v>0</v>
      </c>
      <c r="J8" s="203">
        <f>'[2]27'!K10</f>
        <v>0</v>
      </c>
      <c r="K8" s="15">
        <f t="shared" si="3"/>
        <v>-0.25</v>
      </c>
      <c r="L8" s="18">
        <f>frq!C8</f>
        <v>1</v>
      </c>
      <c r="M8" s="125">
        <f t="shared" si="4"/>
        <v>-0.4</v>
      </c>
      <c r="N8" s="16">
        <f t="shared" si="0"/>
        <v>-0.25</v>
      </c>
      <c r="O8" s="16">
        <f t="shared" si="1"/>
        <v>0</v>
      </c>
      <c r="P8" s="16">
        <f t="shared" si="2"/>
        <v>0</v>
      </c>
      <c r="Q8" s="17">
        <f t="shared" si="5"/>
        <v>-0.65</v>
      </c>
      <c r="R8" s="18">
        <v>0.4</v>
      </c>
      <c r="S8" s="18"/>
    </row>
    <row r="9" spans="1:19">
      <c r="A9" s="8" t="s">
        <v>51</v>
      </c>
      <c r="B9" s="202">
        <f>'[2]27'!B11</f>
        <v>0</v>
      </c>
      <c r="C9" s="203">
        <f>'[2]27'!C11</f>
        <v>60</v>
      </c>
      <c r="D9" s="203">
        <f>'[2]27'!D11</f>
        <v>0</v>
      </c>
      <c r="E9" s="203">
        <f>'[2]27'!E11</f>
        <v>0</v>
      </c>
      <c r="F9" s="15">
        <f t="shared" si="6"/>
        <v>60</v>
      </c>
      <c r="G9" s="202">
        <f>'[2]27'!H11</f>
        <v>0</v>
      </c>
      <c r="H9" s="203">
        <f>'[2]27'!I11</f>
        <v>-0.25</v>
      </c>
      <c r="I9" s="203">
        <f>'[2]27'!J11</f>
        <v>0</v>
      </c>
      <c r="J9" s="203">
        <f>'[2]27'!K11</f>
        <v>0</v>
      </c>
      <c r="K9" s="15">
        <f t="shared" si="3"/>
        <v>-0.25</v>
      </c>
      <c r="L9" s="18">
        <f>frq!C9</f>
        <v>1</v>
      </c>
      <c r="M9" s="125">
        <f t="shared" si="4"/>
        <v>-0.4</v>
      </c>
      <c r="N9" s="16">
        <f t="shared" si="0"/>
        <v>-0.25</v>
      </c>
      <c r="O9" s="16">
        <f t="shared" si="1"/>
        <v>0</v>
      </c>
      <c r="P9" s="16">
        <f t="shared" si="2"/>
        <v>0</v>
      </c>
      <c r="Q9" s="17">
        <f t="shared" si="5"/>
        <v>-0.65</v>
      </c>
      <c r="R9" s="18">
        <v>0.4</v>
      </c>
      <c r="S9" s="18"/>
    </row>
    <row r="10" spans="1:19">
      <c r="A10" s="8" t="s">
        <v>52</v>
      </c>
      <c r="B10" s="202">
        <f>'[2]27'!B12</f>
        <v>0</v>
      </c>
      <c r="C10" s="203">
        <f>'[2]27'!C12</f>
        <v>60</v>
      </c>
      <c r="D10" s="203">
        <f>'[2]27'!D12</f>
        <v>0</v>
      </c>
      <c r="E10" s="203">
        <f>'[2]27'!E12</f>
        <v>0</v>
      </c>
      <c r="F10" s="15">
        <f t="shared" si="6"/>
        <v>60</v>
      </c>
      <c r="G10" s="202">
        <f>'[2]27'!H12</f>
        <v>0</v>
      </c>
      <c r="H10" s="203">
        <f>'[2]27'!I12</f>
        <v>-0.25</v>
      </c>
      <c r="I10" s="203">
        <f>'[2]27'!J12</f>
        <v>0</v>
      </c>
      <c r="J10" s="203">
        <f>'[2]27'!K12</f>
        <v>0</v>
      </c>
      <c r="K10" s="15">
        <f t="shared" si="3"/>
        <v>-0.25</v>
      </c>
      <c r="L10" s="18">
        <f>frq!C10</f>
        <v>1</v>
      </c>
      <c r="M10" s="125">
        <f t="shared" si="4"/>
        <v>-0.4</v>
      </c>
      <c r="N10" s="16">
        <f t="shared" si="0"/>
        <v>-0.25</v>
      </c>
      <c r="O10" s="16">
        <f t="shared" si="1"/>
        <v>0</v>
      </c>
      <c r="P10" s="16">
        <f t="shared" si="2"/>
        <v>0</v>
      </c>
      <c r="Q10" s="17">
        <f t="shared" si="5"/>
        <v>-0.65</v>
      </c>
      <c r="R10" s="18">
        <v>0.4</v>
      </c>
      <c r="S10" s="18"/>
    </row>
    <row r="11" spans="1:19">
      <c r="A11" s="8" t="s">
        <v>53</v>
      </c>
      <c r="B11" s="202">
        <f>'[2]27'!B13</f>
        <v>0</v>
      </c>
      <c r="C11" s="203">
        <f>'[2]27'!C13</f>
        <v>60</v>
      </c>
      <c r="D11" s="203">
        <f>'[2]27'!D13</f>
        <v>0</v>
      </c>
      <c r="E11" s="203">
        <f>'[2]27'!E13</f>
        <v>0</v>
      </c>
      <c r="F11" s="15">
        <f t="shared" si="6"/>
        <v>60</v>
      </c>
      <c r="G11" s="202">
        <f>'[2]27'!H13</f>
        <v>0</v>
      </c>
      <c r="H11" s="203">
        <f>'[2]27'!I13</f>
        <v>-0.25</v>
      </c>
      <c r="I11" s="203">
        <f>'[2]27'!J13</f>
        <v>0</v>
      </c>
      <c r="J11" s="203">
        <f>'[2]27'!K13</f>
        <v>0</v>
      </c>
      <c r="K11" s="15">
        <f t="shared" si="3"/>
        <v>-0.25</v>
      </c>
      <c r="L11" s="18">
        <f>frq!C11</f>
        <v>1</v>
      </c>
      <c r="M11" s="125">
        <f t="shared" si="4"/>
        <v>-0.4</v>
      </c>
      <c r="N11" s="16">
        <f t="shared" si="0"/>
        <v>-0.25</v>
      </c>
      <c r="O11" s="16">
        <f t="shared" si="1"/>
        <v>0</v>
      </c>
      <c r="P11" s="16">
        <f t="shared" si="2"/>
        <v>0</v>
      </c>
      <c r="Q11" s="17">
        <f t="shared" si="5"/>
        <v>-0.65</v>
      </c>
      <c r="R11" s="18">
        <v>0.4</v>
      </c>
      <c r="S11" s="18"/>
    </row>
    <row r="12" spans="1:19">
      <c r="A12" s="8" t="s">
        <v>54</v>
      </c>
      <c r="B12" s="202">
        <f>'[2]27'!B14</f>
        <v>0</v>
      </c>
      <c r="C12" s="203">
        <f>'[2]27'!C14</f>
        <v>60</v>
      </c>
      <c r="D12" s="203">
        <f>'[2]27'!D14</f>
        <v>0</v>
      </c>
      <c r="E12" s="203">
        <f>'[2]27'!E14</f>
        <v>0</v>
      </c>
      <c r="F12" s="15">
        <f t="shared" si="6"/>
        <v>60</v>
      </c>
      <c r="G12" s="202">
        <f>'[2]27'!H14</f>
        <v>0</v>
      </c>
      <c r="H12" s="203">
        <f>'[2]27'!I14</f>
        <v>-0.25</v>
      </c>
      <c r="I12" s="203">
        <f>'[2]27'!J14</f>
        <v>0</v>
      </c>
      <c r="J12" s="203">
        <f>'[2]27'!K14</f>
        <v>0</v>
      </c>
      <c r="K12" s="15">
        <f t="shared" si="3"/>
        <v>-0.25</v>
      </c>
      <c r="L12" s="18">
        <f>frq!C12</f>
        <v>1</v>
      </c>
      <c r="M12" s="125">
        <f t="shared" si="4"/>
        <v>-0.4</v>
      </c>
      <c r="N12" s="16">
        <f t="shared" si="0"/>
        <v>-0.25</v>
      </c>
      <c r="O12" s="16">
        <f t="shared" si="1"/>
        <v>0</v>
      </c>
      <c r="P12" s="16">
        <f t="shared" si="2"/>
        <v>0</v>
      </c>
      <c r="Q12" s="17">
        <f t="shared" si="5"/>
        <v>-0.65</v>
      </c>
      <c r="R12" s="18">
        <v>0.4</v>
      </c>
      <c r="S12" s="18"/>
    </row>
    <row r="13" spans="1:19">
      <c r="A13" s="8" t="s">
        <v>55</v>
      </c>
      <c r="B13" s="202">
        <f>'[2]27'!B15</f>
        <v>0</v>
      </c>
      <c r="C13" s="203">
        <f>'[2]27'!C15</f>
        <v>60</v>
      </c>
      <c r="D13" s="203">
        <f>'[2]27'!D15</f>
        <v>0</v>
      </c>
      <c r="E13" s="203">
        <f>'[2]27'!E15</f>
        <v>0</v>
      </c>
      <c r="F13" s="15">
        <f t="shared" si="6"/>
        <v>60</v>
      </c>
      <c r="G13" s="202">
        <f>'[2]27'!H15</f>
        <v>0</v>
      </c>
      <c r="H13" s="203">
        <f>'[2]27'!I15</f>
        <v>-0.25</v>
      </c>
      <c r="I13" s="203">
        <f>'[2]27'!J15</f>
        <v>0</v>
      </c>
      <c r="J13" s="203">
        <f>'[2]27'!K15</f>
        <v>0</v>
      </c>
      <c r="K13" s="15">
        <f t="shared" si="3"/>
        <v>-0.25</v>
      </c>
      <c r="L13" s="18">
        <f>frq!C13</f>
        <v>1</v>
      </c>
      <c r="M13" s="125">
        <f t="shared" si="4"/>
        <v>-0.4</v>
      </c>
      <c r="N13" s="16">
        <f t="shared" si="0"/>
        <v>-0.25</v>
      </c>
      <c r="O13" s="16">
        <f t="shared" si="1"/>
        <v>0</v>
      </c>
      <c r="P13" s="16">
        <f t="shared" si="2"/>
        <v>0</v>
      </c>
      <c r="Q13" s="17">
        <f t="shared" si="5"/>
        <v>-0.65</v>
      </c>
      <c r="R13" s="18">
        <v>0.4</v>
      </c>
      <c r="S13" s="18"/>
    </row>
    <row r="14" spans="1:19">
      <c r="A14" s="8" t="s">
        <v>56</v>
      </c>
      <c r="B14" s="202">
        <f>'[2]27'!B16</f>
        <v>0</v>
      </c>
      <c r="C14" s="203">
        <f>'[2]27'!C16</f>
        <v>60</v>
      </c>
      <c r="D14" s="203">
        <f>'[2]27'!D16</f>
        <v>0</v>
      </c>
      <c r="E14" s="203">
        <f>'[2]27'!E16</f>
        <v>0</v>
      </c>
      <c r="F14" s="15">
        <f t="shared" si="6"/>
        <v>60</v>
      </c>
      <c r="G14" s="202">
        <f>'[2]27'!H16</f>
        <v>0</v>
      </c>
      <c r="H14" s="203">
        <f>'[2]27'!I16</f>
        <v>-0.25</v>
      </c>
      <c r="I14" s="203">
        <f>'[2]27'!J16</f>
        <v>0</v>
      </c>
      <c r="J14" s="203">
        <f>'[2]27'!K16</f>
        <v>0</v>
      </c>
      <c r="K14" s="15">
        <f t="shared" si="3"/>
        <v>-0.25</v>
      </c>
      <c r="L14" s="18">
        <f>frq!C14</f>
        <v>1</v>
      </c>
      <c r="M14" s="125">
        <f t="shared" si="4"/>
        <v>-0.4</v>
      </c>
      <c r="N14" s="16">
        <f t="shared" si="0"/>
        <v>-0.25</v>
      </c>
      <c r="O14" s="16">
        <f t="shared" si="1"/>
        <v>0</v>
      </c>
      <c r="P14" s="16">
        <f t="shared" si="2"/>
        <v>0</v>
      </c>
      <c r="Q14" s="17">
        <f t="shared" si="5"/>
        <v>-0.65</v>
      </c>
      <c r="R14" s="18">
        <v>0.4</v>
      </c>
      <c r="S14" s="18"/>
    </row>
    <row r="15" spans="1:19">
      <c r="A15" s="8" t="s">
        <v>57</v>
      </c>
      <c r="B15" s="202">
        <f>'[2]27'!B17</f>
        <v>0</v>
      </c>
      <c r="C15" s="203">
        <f>'[2]27'!C17</f>
        <v>60</v>
      </c>
      <c r="D15" s="203">
        <f>'[2]27'!D17</f>
        <v>0</v>
      </c>
      <c r="E15" s="203">
        <f>'[2]27'!E17</f>
        <v>0</v>
      </c>
      <c r="F15" s="15">
        <f t="shared" si="6"/>
        <v>60</v>
      </c>
      <c r="G15" s="202">
        <f>'[2]27'!H17</f>
        <v>0</v>
      </c>
      <c r="H15" s="203">
        <f>'[2]27'!I17</f>
        <v>-0.25</v>
      </c>
      <c r="I15" s="203">
        <f>'[2]27'!J17</f>
        <v>0</v>
      </c>
      <c r="J15" s="203">
        <f>'[2]27'!K17</f>
        <v>0</v>
      </c>
      <c r="K15" s="15">
        <f t="shared" si="3"/>
        <v>-0.25</v>
      </c>
      <c r="L15" s="18">
        <f>frq!C15</f>
        <v>1</v>
      </c>
      <c r="M15" s="125">
        <f t="shared" si="4"/>
        <v>-0.4</v>
      </c>
      <c r="N15" s="16">
        <f t="shared" si="0"/>
        <v>-0.25</v>
      </c>
      <c r="O15" s="16">
        <f t="shared" si="1"/>
        <v>0</v>
      </c>
      <c r="P15" s="16">
        <f t="shared" si="2"/>
        <v>0</v>
      </c>
      <c r="Q15" s="17">
        <f t="shared" si="5"/>
        <v>-0.65</v>
      </c>
      <c r="R15" s="18">
        <v>0.4</v>
      </c>
      <c r="S15" s="18"/>
    </row>
    <row r="16" spans="1:19">
      <c r="A16" s="8" t="s">
        <v>58</v>
      </c>
      <c r="B16" s="202">
        <f>'[2]27'!B18</f>
        <v>0</v>
      </c>
      <c r="C16" s="203">
        <f>'[2]27'!C18</f>
        <v>60</v>
      </c>
      <c r="D16" s="203">
        <f>'[2]27'!D18</f>
        <v>0</v>
      </c>
      <c r="E16" s="203">
        <f>'[2]27'!E18</f>
        <v>0</v>
      </c>
      <c r="F16" s="15">
        <f t="shared" si="6"/>
        <v>60</v>
      </c>
      <c r="G16" s="202">
        <f>'[2]27'!H18</f>
        <v>0</v>
      </c>
      <c r="H16" s="203">
        <f>'[2]27'!I18</f>
        <v>-0.25</v>
      </c>
      <c r="I16" s="203">
        <f>'[2]27'!J18</f>
        <v>0</v>
      </c>
      <c r="J16" s="203">
        <f>'[2]27'!K18</f>
        <v>0</v>
      </c>
      <c r="K16" s="15">
        <f t="shared" si="3"/>
        <v>-0.25</v>
      </c>
      <c r="L16" s="18">
        <f>frq!C16</f>
        <v>1</v>
      </c>
      <c r="M16" s="125">
        <f t="shared" si="4"/>
        <v>-0.4</v>
      </c>
      <c r="N16" s="16">
        <f t="shared" si="0"/>
        <v>-0.25</v>
      </c>
      <c r="O16" s="16">
        <f t="shared" si="1"/>
        <v>0</v>
      </c>
      <c r="P16" s="16">
        <f t="shared" si="2"/>
        <v>0</v>
      </c>
      <c r="Q16" s="17">
        <f t="shared" si="5"/>
        <v>-0.65</v>
      </c>
      <c r="R16" s="18">
        <v>0.4</v>
      </c>
      <c r="S16" s="18"/>
    </row>
    <row r="17" spans="1:19">
      <c r="A17" s="8" t="s">
        <v>59</v>
      </c>
      <c r="B17" s="202">
        <f>'[2]27'!B19</f>
        <v>0</v>
      </c>
      <c r="C17" s="203">
        <f>'[2]27'!C19</f>
        <v>60</v>
      </c>
      <c r="D17" s="203">
        <f>'[2]27'!D19</f>
        <v>0</v>
      </c>
      <c r="E17" s="203">
        <f>'[2]27'!E19</f>
        <v>0</v>
      </c>
      <c r="F17" s="15">
        <f t="shared" si="6"/>
        <v>60</v>
      </c>
      <c r="G17" s="202">
        <f>'[2]27'!H19</f>
        <v>0</v>
      </c>
      <c r="H17" s="203">
        <f>'[2]27'!I19</f>
        <v>-0.25</v>
      </c>
      <c r="I17" s="203">
        <f>'[2]27'!J19</f>
        <v>0</v>
      </c>
      <c r="J17" s="203">
        <f>'[2]27'!K19</f>
        <v>0</v>
      </c>
      <c r="K17" s="15">
        <f t="shared" si="3"/>
        <v>-0.25</v>
      </c>
      <c r="L17" s="18">
        <f>frq!C17</f>
        <v>1</v>
      </c>
      <c r="M17" s="125">
        <f t="shared" si="4"/>
        <v>-0.4</v>
      </c>
      <c r="N17" s="16">
        <f t="shared" si="0"/>
        <v>-0.25</v>
      </c>
      <c r="O17" s="16">
        <f t="shared" si="1"/>
        <v>0</v>
      </c>
      <c r="P17" s="16">
        <f t="shared" si="2"/>
        <v>0</v>
      </c>
      <c r="Q17" s="17">
        <f t="shared" si="5"/>
        <v>-0.65</v>
      </c>
      <c r="R17" s="18">
        <v>0.4</v>
      </c>
      <c r="S17" s="18"/>
    </row>
    <row r="18" spans="1:19">
      <c r="A18" s="8" t="s">
        <v>60</v>
      </c>
      <c r="B18" s="202">
        <f>'[2]27'!B20</f>
        <v>0</v>
      </c>
      <c r="C18" s="203">
        <f>'[2]27'!C20</f>
        <v>60</v>
      </c>
      <c r="D18" s="203">
        <f>'[2]27'!D20</f>
        <v>0</v>
      </c>
      <c r="E18" s="203">
        <f>'[2]27'!E20</f>
        <v>0</v>
      </c>
      <c r="F18" s="15">
        <f t="shared" si="6"/>
        <v>60</v>
      </c>
      <c r="G18" s="202">
        <f>'[2]27'!H20</f>
        <v>0</v>
      </c>
      <c r="H18" s="203">
        <f>'[2]27'!I20</f>
        <v>-0.25</v>
      </c>
      <c r="I18" s="203">
        <f>'[2]27'!J20</f>
        <v>0</v>
      </c>
      <c r="J18" s="203">
        <f>'[2]27'!K20</f>
        <v>0</v>
      </c>
      <c r="K18" s="15">
        <f t="shared" si="3"/>
        <v>-0.25</v>
      </c>
      <c r="L18" s="18">
        <f>frq!C18</f>
        <v>1</v>
      </c>
      <c r="M18" s="125">
        <f t="shared" si="4"/>
        <v>-0.4</v>
      </c>
      <c r="N18" s="16">
        <f t="shared" si="0"/>
        <v>-0.25</v>
      </c>
      <c r="O18" s="16">
        <f t="shared" si="1"/>
        <v>0</v>
      </c>
      <c r="P18" s="16">
        <f t="shared" si="2"/>
        <v>0</v>
      </c>
      <c r="Q18" s="17">
        <f t="shared" si="5"/>
        <v>-0.65</v>
      </c>
      <c r="R18" s="18">
        <v>0.4</v>
      </c>
      <c r="S18" s="18"/>
    </row>
    <row r="19" spans="1:19">
      <c r="A19" s="8" t="s">
        <v>61</v>
      </c>
      <c r="B19" s="202">
        <f>'[2]27'!B21</f>
        <v>0</v>
      </c>
      <c r="C19" s="203">
        <f>'[2]27'!C21</f>
        <v>60</v>
      </c>
      <c r="D19" s="203">
        <f>'[2]27'!D21</f>
        <v>0</v>
      </c>
      <c r="E19" s="203">
        <f>'[2]27'!E21</f>
        <v>0</v>
      </c>
      <c r="F19" s="15">
        <f t="shared" si="6"/>
        <v>60</v>
      </c>
      <c r="G19" s="202">
        <f>'[2]27'!H21</f>
        <v>0</v>
      </c>
      <c r="H19" s="203">
        <f>'[2]27'!I21</f>
        <v>-0.25</v>
      </c>
      <c r="I19" s="203">
        <f>'[2]27'!J21</f>
        <v>0</v>
      </c>
      <c r="J19" s="203">
        <f>'[2]27'!K21</f>
        <v>0</v>
      </c>
      <c r="K19" s="15">
        <f t="shared" si="3"/>
        <v>-0.25</v>
      </c>
      <c r="L19" s="18">
        <f>frq!C19</f>
        <v>1</v>
      </c>
      <c r="M19" s="125">
        <f t="shared" si="4"/>
        <v>-0.4</v>
      </c>
      <c r="N19" s="16">
        <f t="shared" si="0"/>
        <v>-0.25</v>
      </c>
      <c r="O19" s="16">
        <f t="shared" si="1"/>
        <v>0</v>
      </c>
      <c r="P19" s="16">
        <f t="shared" si="2"/>
        <v>0</v>
      </c>
      <c r="Q19" s="17">
        <f t="shared" si="5"/>
        <v>-0.65</v>
      </c>
      <c r="R19" s="18">
        <v>0.4</v>
      </c>
      <c r="S19" s="18"/>
    </row>
    <row r="20" spans="1:19">
      <c r="A20" s="8" t="s">
        <v>62</v>
      </c>
      <c r="B20" s="202">
        <f>'[2]27'!B22</f>
        <v>0</v>
      </c>
      <c r="C20" s="203">
        <f>'[2]27'!C22</f>
        <v>60</v>
      </c>
      <c r="D20" s="203">
        <f>'[2]27'!D22</f>
        <v>0</v>
      </c>
      <c r="E20" s="203">
        <f>'[2]27'!E22</f>
        <v>0</v>
      </c>
      <c r="F20" s="15">
        <f t="shared" si="6"/>
        <v>60</v>
      </c>
      <c r="G20" s="202">
        <f>'[2]27'!H22</f>
        <v>0</v>
      </c>
      <c r="H20" s="203">
        <f>'[2]27'!I22</f>
        <v>-0.25</v>
      </c>
      <c r="I20" s="203">
        <f>'[2]27'!J22</f>
        <v>0</v>
      </c>
      <c r="J20" s="203">
        <f>'[2]27'!K22</f>
        <v>0</v>
      </c>
      <c r="K20" s="15">
        <f t="shared" si="3"/>
        <v>-0.25</v>
      </c>
      <c r="L20" s="18">
        <f>frq!C20</f>
        <v>1</v>
      </c>
      <c r="M20" s="125">
        <f t="shared" si="4"/>
        <v>-0.4</v>
      </c>
      <c r="N20" s="16">
        <f t="shared" si="0"/>
        <v>-0.25</v>
      </c>
      <c r="O20" s="16">
        <f t="shared" si="1"/>
        <v>0</v>
      </c>
      <c r="P20" s="16">
        <f t="shared" si="2"/>
        <v>0</v>
      </c>
      <c r="Q20" s="17">
        <f t="shared" si="5"/>
        <v>-0.65</v>
      </c>
      <c r="R20" s="18">
        <v>0.4</v>
      </c>
      <c r="S20" s="18"/>
    </row>
    <row r="21" spans="1:19">
      <c r="A21" s="8" t="s">
        <v>63</v>
      </c>
      <c r="B21" s="202">
        <f>'[2]27'!B23</f>
        <v>0</v>
      </c>
      <c r="C21" s="203">
        <f>'[2]27'!C23</f>
        <v>60</v>
      </c>
      <c r="D21" s="203">
        <f>'[2]27'!D23</f>
        <v>0</v>
      </c>
      <c r="E21" s="203">
        <f>'[2]27'!E23</f>
        <v>0</v>
      </c>
      <c r="F21" s="15">
        <f t="shared" si="6"/>
        <v>60</v>
      </c>
      <c r="G21" s="202">
        <f>'[2]27'!H23</f>
        <v>0</v>
      </c>
      <c r="H21" s="203">
        <f>'[2]27'!I23</f>
        <v>-0.25</v>
      </c>
      <c r="I21" s="203">
        <f>'[2]27'!J23</f>
        <v>0</v>
      </c>
      <c r="J21" s="203">
        <f>'[2]27'!K23</f>
        <v>0</v>
      </c>
      <c r="K21" s="15">
        <f t="shared" si="3"/>
        <v>-0.25</v>
      </c>
      <c r="L21" s="18">
        <f>frq!C21</f>
        <v>1</v>
      </c>
      <c r="M21" s="125">
        <f t="shared" si="4"/>
        <v>-0.4</v>
      </c>
      <c r="N21" s="16">
        <f t="shared" si="0"/>
        <v>-0.25</v>
      </c>
      <c r="O21" s="16">
        <f t="shared" si="1"/>
        <v>0</v>
      </c>
      <c r="P21" s="16">
        <f t="shared" si="2"/>
        <v>0</v>
      </c>
      <c r="Q21" s="17">
        <f t="shared" si="5"/>
        <v>-0.65</v>
      </c>
      <c r="R21" s="18">
        <v>0.4</v>
      </c>
      <c r="S21" s="18"/>
    </row>
    <row r="22" spans="1:19">
      <c r="A22" s="8" t="s">
        <v>64</v>
      </c>
      <c r="B22" s="202">
        <f>'[2]27'!B24</f>
        <v>0</v>
      </c>
      <c r="C22" s="203">
        <f>'[2]27'!C24</f>
        <v>60</v>
      </c>
      <c r="D22" s="203">
        <f>'[2]27'!D24</f>
        <v>0</v>
      </c>
      <c r="E22" s="203">
        <f>'[2]27'!E24</f>
        <v>0</v>
      </c>
      <c r="F22" s="15">
        <f t="shared" si="6"/>
        <v>60</v>
      </c>
      <c r="G22" s="202">
        <f>'[2]27'!H24</f>
        <v>0</v>
      </c>
      <c r="H22" s="203">
        <f>'[2]27'!I24</f>
        <v>-0.25</v>
      </c>
      <c r="I22" s="203">
        <f>'[2]27'!J24</f>
        <v>0</v>
      </c>
      <c r="J22" s="203">
        <f>'[2]27'!K24</f>
        <v>0</v>
      </c>
      <c r="K22" s="15">
        <f t="shared" si="3"/>
        <v>-0.25</v>
      </c>
      <c r="L22" s="18">
        <f>frq!C22</f>
        <v>1</v>
      </c>
      <c r="M22" s="125">
        <f t="shared" si="4"/>
        <v>-0.4</v>
      </c>
      <c r="N22" s="16">
        <f t="shared" si="0"/>
        <v>-0.25</v>
      </c>
      <c r="O22" s="16">
        <f t="shared" si="1"/>
        <v>0</v>
      </c>
      <c r="P22" s="16">
        <f t="shared" si="2"/>
        <v>0</v>
      </c>
      <c r="Q22" s="17">
        <f t="shared" si="5"/>
        <v>-0.65</v>
      </c>
      <c r="R22" s="18">
        <v>0.4</v>
      </c>
      <c r="S22" s="18"/>
    </row>
    <row r="23" spans="1:19">
      <c r="A23" s="8" t="s">
        <v>65</v>
      </c>
      <c r="B23" s="202">
        <f>'[2]27'!B25</f>
        <v>0</v>
      </c>
      <c r="C23" s="203">
        <f>'[2]27'!C25</f>
        <v>60</v>
      </c>
      <c r="D23" s="203">
        <f>'[2]27'!D25</f>
        <v>0</v>
      </c>
      <c r="E23" s="203">
        <f>'[2]27'!E25</f>
        <v>0</v>
      </c>
      <c r="F23" s="15">
        <f t="shared" si="6"/>
        <v>60</v>
      </c>
      <c r="G23" s="202">
        <f>'[2]27'!H25</f>
        <v>0</v>
      </c>
      <c r="H23" s="203">
        <f>'[2]27'!I25</f>
        <v>-0.25</v>
      </c>
      <c r="I23" s="203">
        <f>'[2]27'!J25</f>
        <v>0</v>
      </c>
      <c r="J23" s="203">
        <f>'[2]27'!K25</f>
        <v>0</v>
      </c>
      <c r="K23" s="15">
        <f t="shared" si="3"/>
        <v>-0.25</v>
      </c>
      <c r="L23" s="18">
        <f>frq!C23</f>
        <v>1</v>
      </c>
      <c r="M23" s="125">
        <f t="shared" si="4"/>
        <v>-0.4</v>
      </c>
      <c r="N23" s="16">
        <f t="shared" si="0"/>
        <v>-0.25</v>
      </c>
      <c r="O23" s="16">
        <f t="shared" si="1"/>
        <v>0</v>
      </c>
      <c r="P23" s="16">
        <f t="shared" si="2"/>
        <v>0</v>
      </c>
      <c r="Q23" s="17">
        <f t="shared" si="5"/>
        <v>-0.65</v>
      </c>
      <c r="R23" s="18">
        <v>0.4</v>
      </c>
      <c r="S23" s="18"/>
    </row>
    <row r="24" spans="1:19">
      <c r="A24" s="8" t="s">
        <v>66</v>
      </c>
      <c r="B24" s="202">
        <f>'[2]27'!B26</f>
        <v>0</v>
      </c>
      <c r="C24" s="203">
        <f>'[2]27'!C26</f>
        <v>60</v>
      </c>
      <c r="D24" s="203">
        <f>'[2]27'!D26</f>
        <v>0</v>
      </c>
      <c r="E24" s="203">
        <f>'[2]27'!E26</f>
        <v>0</v>
      </c>
      <c r="F24" s="15">
        <f t="shared" si="6"/>
        <v>60</v>
      </c>
      <c r="G24" s="202">
        <f>'[2]27'!H26</f>
        <v>0</v>
      </c>
      <c r="H24" s="203">
        <f>'[2]27'!I26</f>
        <v>-0.25</v>
      </c>
      <c r="I24" s="203">
        <f>'[2]27'!J26</f>
        <v>0</v>
      </c>
      <c r="J24" s="203">
        <f>'[2]27'!K26</f>
        <v>0</v>
      </c>
      <c r="K24" s="15">
        <f t="shared" si="3"/>
        <v>-0.25</v>
      </c>
      <c r="L24" s="18">
        <f>frq!C24</f>
        <v>1</v>
      </c>
      <c r="M24" s="125">
        <f t="shared" si="4"/>
        <v>-0.4</v>
      </c>
      <c r="N24" s="16">
        <f t="shared" si="0"/>
        <v>-0.25</v>
      </c>
      <c r="O24" s="16">
        <f t="shared" si="1"/>
        <v>0</v>
      </c>
      <c r="P24" s="16">
        <f t="shared" si="2"/>
        <v>0</v>
      </c>
      <c r="Q24" s="17">
        <f t="shared" si="5"/>
        <v>-0.65</v>
      </c>
      <c r="R24" s="18">
        <v>0.4</v>
      </c>
      <c r="S24" s="18"/>
    </row>
    <row r="25" spans="1:19">
      <c r="A25" s="8" t="s">
        <v>67</v>
      </c>
      <c r="B25" s="202">
        <f>'[2]27'!B27</f>
        <v>0</v>
      </c>
      <c r="C25" s="203">
        <f>'[2]27'!C27</f>
        <v>60</v>
      </c>
      <c r="D25" s="203">
        <f>'[2]27'!D27</f>
        <v>0</v>
      </c>
      <c r="E25" s="203">
        <f>'[2]27'!E27</f>
        <v>0</v>
      </c>
      <c r="F25" s="15">
        <f t="shared" si="6"/>
        <v>60</v>
      </c>
      <c r="G25" s="202">
        <f>'[2]27'!H27</f>
        <v>0</v>
      </c>
      <c r="H25" s="203">
        <f>'[2]27'!I27</f>
        <v>-0.25</v>
      </c>
      <c r="I25" s="203">
        <f>'[2]27'!J27</f>
        <v>0</v>
      </c>
      <c r="J25" s="203">
        <f>'[2]27'!K27</f>
        <v>0</v>
      </c>
      <c r="K25" s="15">
        <f t="shared" si="3"/>
        <v>-0.25</v>
      </c>
      <c r="L25" s="18">
        <f>frq!C25</f>
        <v>1</v>
      </c>
      <c r="M25" s="125">
        <f t="shared" si="4"/>
        <v>-0.4</v>
      </c>
      <c r="N25" s="16">
        <f t="shared" si="0"/>
        <v>-0.25</v>
      </c>
      <c r="O25" s="16">
        <f t="shared" si="1"/>
        <v>0</v>
      </c>
      <c r="P25" s="16">
        <f t="shared" si="2"/>
        <v>0</v>
      </c>
      <c r="Q25" s="17">
        <f t="shared" si="5"/>
        <v>-0.65</v>
      </c>
      <c r="R25" s="18">
        <v>0.4</v>
      </c>
      <c r="S25" s="18"/>
    </row>
    <row r="26" spans="1:19">
      <c r="A26" s="8" t="s">
        <v>68</v>
      </c>
      <c r="B26" s="202">
        <f>'[2]27'!B28</f>
        <v>0</v>
      </c>
      <c r="C26" s="203">
        <f>'[2]27'!C28</f>
        <v>60</v>
      </c>
      <c r="D26" s="203">
        <f>'[2]27'!D28</f>
        <v>0</v>
      </c>
      <c r="E26" s="203">
        <f>'[2]27'!E28</f>
        <v>0</v>
      </c>
      <c r="F26" s="15">
        <f t="shared" si="6"/>
        <v>60</v>
      </c>
      <c r="G26" s="202">
        <f>'[2]27'!H28</f>
        <v>0</v>
      </c>
      <c r="H26" s="203">
        <f>'[2]27'!I28</f>
        <v>-0.25</v>
      </c>
      <c r="I26" s="203">
        <f>'[2]27'!J28</f>
        <v>0</v>
      </c>
      <c r="J26" s="203">
        <f>'[2]27'!K28</f>
        <v>0</v>
      </c>
      <c r="K26" s="15">
        <f t="shared" si="3"/>
        <v>-0.25</v>
      </c>
      <c r="L26" s="18">
        <f>frq!C26</f>
        <v>1</v>
      </c>
      <c r="M26" s="125">
        <f t="shared" si="4"/>
        <v>-0.4</v>
      </c>
      <c r="N26" s="16">
        <f t="shared" si="0"/>
        <v>-0.25</v>
      </c>
      <c r="O26" s="16">
        <f t="shared" si="1"/>
        <v>0</v>
      </c>
      <c r="P26" s="16">
        <f t="shared" si="2"/>
        <v>0</v>
      </c>
      <c r="Q26" s="17">
        <f t="shared" si="5"/>
        <v>-0.65</v>
      </c>
      <c r="R26" s="18">
        <v>0.4</v>
      </c>
      <c r="S26" s="18"/>
    </row>
    <row r="27" spans="1:19">
      <c r="A27" s="8" t="s">
        <v>69</v>
      </c>
      <c r="B27" s="202">
        <f>'[2]27'!B29</f>
        <v>0</v>
      </c>
      <c r="C27" s="203">
        <f>'[2]27'!C29</f>
        <v>60</v>
      </c>
      <c r="D27" s="203">
        <f>'[2]27'!D29</f>
        <v>0</v>
      </c>
      <c r="E27" s="203">
        <f>'[2]27'!E29</f>
        <v>0</v>
      </c>
      <c r="F27" s="15">
        <f t="shared" si="6"/>
        <v>60</v>
      </c>
      <c r="G27" s="202">
        <f>'[2]27'!H29</f>
        <v>0</v>
      </c>
      <c r="H27" s="203">
        <f>'[2]27'!I29</f>
        <v>-0.25</v>
      </c>
      <c r="I27" s="203">
        <f>'[2]27'!J29</f>
        <v>0</v>
      </c>
      <c r="J27" s="203">
        <f>'[2]27'!K29</f>
        <v>0</v>
      </c>
      <c r="K27" s="15">
        <f t="shared" si="3"/>
        <v>-0.25</v>
      </c>
      <c r="L27" s="18">
        <f>frq!C27</f>
        <v>1</v>
      </c>
      <c r="M27" s="125">
        <f t="shared" si="4"/>
        <v>-0.4</v>
      </c>
      <c r="N27" s="16">
        <f t="shared" si="0"/>
        <v>-0.25</v>
      </c>
      <c r="O27" s="16">
        <f t="shared" si="1"/>
        <v>0</v>
      </c>
      <c r="P27" s="16">
        <f t="shared" si="2"/>
        <v>0</v>
      </c>
      <c r="Q27" s="17">
        <f t="shared" si="5"/>
        <v>-0.65</v>
      </c>
      <c r="R27" s="18">
        <v>0.4</v>
      </c>
      <c r="S27" s="18"/>
    </row>
    <row r="28" spans="1:19">
      <c r="A28" s="8" t="s">
        <v>70</v>
      </c>
      <c r="B28" s="202">
        <f>'[2]27'!B30</f>
        <v>0</v>
      </c>
      <c r="C28" s="203">
        <f>'[2]27'!C30</f>
        <v>60</v>
      </c>
      <c r="D28" s="203">
        <f>'[2]27'!D30</f>
        <v>0</v>
      </c>
      <c r="E28" s="203">
        <f>'[2]27'!E30</f>
        <v>0</v>
      </c>
      <c r="F28" s="15">
        <f t="shared" si="6"/>
        <v>60</v>
      </c>
      <c r="G28" s="202">
        <f>'[2]27'!H30</f>
        <v>0</v>
      </c>
      <c r="H28" s="203">
        <f>'[2]27'!I30</f>
        <v>-0.25</v>
      </c>
      <c r="I28" s="203">
        <f>'[2]27'!J30</f>
        <v>0</v>
      </c>
      <c r="J28" s="203">
        <f>'[2]27'!K30</f>
        <v>0</v>
      </c>
      <c r="K28" s="15">
        <f t="shared" si="3"/>
        <v>-0.25</v>
      </c>
      <c r="L28" s="18">
        <f>frq!C28</f>
        <v>1</v>
      </c>
      <c r="M28" s="125">
        <f t="shared" si="4"/>
        <v>-0.4</v>
      </c>
      <c r="N28" s="16">
        <f t="shared" si="0"/>
        <v>-0.25</v>
      </c>
      <c r="O28" s="16">
        <f t="shared" si="1"/>
        <v>0</v>
      </c>
      <c r="P28" s="16">
        <f t="shared" si="2"/>
        <v>0</v>
      </c>
      <c r="Q28" s="17">
        <f t="shared" si="5"/>
        <v>-0.65</v>
      </c>
      <c r="R28" s="18">
        <v>0.4</v>
      </c>
      <c r="S28" s="18"/>
    </row>
    <row r="29" spans="1:19">
      <c r="A29" s="8" t="s">
        <v>71</v>
      </c>
      <c r="B29" s="202">
        <f>'[2]27'!B31</f>
        <v>0</v>
      </c>
      <c r="C29" s="203">
        <f>'[2]27'!C31</f>
        <v>60</v>
      </c>
      <c r="D29" s="203">
        <f>'[2]27'!D31</f>
        <v>0</v>
      </c>
      <c r="E29" s="203">
        <f>'[2]27'!E31</f>
        <v>0</v>
      </c>
      <c r="F29" s="15">
        <f t="shared" si="6"/>
        <v>60</v>
      </c>
      <c r="G29" s="202">
        <f>'[2]27'!H31</f>
        <v>0</v>
      </c>
      <c r="H29" s="203">
        <f>'[2]27'!I31</f>
        <v>-0.25</v>
      </c>
      <c r="I29" s="203">
        <f>'[2]27'!J31</f>
        <v>0</v>
      </c>
      <c r="J29" s="203">
        <f>'[2]27'!K31</f>
        <v>0</v>
      </c>
      <c r="K29" s="15">
        <f t="shared" si="3"/>
        <v>-0.25</v>
      </c>
      <c r="L29" s="18">
        <f>frq!C29</f>
        <v>1</v>
      </c>
      <c r="M29" s="125">
        <f t="shared" si="4"/>
        <v>-0.4</v>
      </c>
      <c r="N29" s="16">
        <f t="shared" si="0"/>
        <v>-0.25</v>
      </c>
      <c r="O29" s="16">
        <f t="shared" si="1"/>
        <v>0</v>
      </c>
      <c r="P29" s="16">
        <f t="shared" si="2"/>
        <v>0</v>
      </c>
      <c r="Q29" s="17">
        <f t="shared" si="5"/>
        <v>-0.65</v>
      </c>
      <c r="R29" s="18">
        <v>0.4</v>
      </c>
      <c r="S29" s="18"/>
    </row>
    <row r="30" spans="1:19">
      <c r="A30" s="8" t="s">
        <v>72</v>
      </c>
      <c r="B30" s="202">
        <f>'[2]27'!B32</f>
        <v>0</v>
      </c>
      <c r="C30" s="203">
        <f>'[2]27'!C32</f>
        <v>60</v>
      </c>
      <c r="D30" s="203">
        <f>'[2]27'!D32</f>
        <v>0</v>
      </c>
      <c r="E30" s="203">
        <f>'[2]27'!E32</f>
        <v>0</v>
      </c>
      <c r="F30" s="15">
        <f t="shared" si="6"/>
        <v>60</v>
      </c>
      <c r="G30" s="202">
        <f>'[2]27'!H32</f>
        <v>0</v>
      </c>
      <c r="H30" s="203">
        <f>'[2]27'!I32</f>
        <v>-0.25</v>
      </c>
      <c r="I30" s="203">
        <f>'[2]27'!J32</f>
        <v>0</v>
      </c>
      <c r="J30" s="203">
        <f>'[2]27'!K32</f>
        <v>0</v>
      </c>
      <c r="K30" s="15">
        <f t="shared" si="3"/>
        <v>-0.25</v>
      </c>
      <c r="L30" s="18">
        <f>frq!C30</f>
        <v>1</v>
      </c>
      <c r="M30" s="125">
        <f t="shared" si="4"/>
        <v>-0.4</v>
      </c>
      <c r="N30" s="16">
        <f t="shared" si="0"/>
        <v>-0.25</v>
      </c>
      <c r="O30" s="16">
        <f t="shared" si="1"/>
        <v>0</v>
      </c>
      <c r="P30" s="16">
        <f t="shared" si="2"/>
        <v>0</v>
      </c>
      <c r="Q30" s="17">
        <f t="shared" si="5"/>
        <v>-0.65</v>
      </c>
      <c r="R30" s="18">
        <v>0.4</v>
      </c>
      <c r="S30" s="18"/>
    </row>
    <row r="31" spans="1:19">
      <c r="A31" s="8" t="s">
        <v>73</v>
      </c>
      <c r="B31" s="202">
        <f>'[2]27'!B33</f>
        <v>0</v>
      </c>
      <c r="C31" s="203">
        <f>'[2]27'!C33</f>
        <v>60</v>
      </c>
      <c r="D31" s="203">
        <f>'[2]27'!D33</f>
        <v>0</v>
      </c>
      <c r="E31" s="203">
        <f>'[2]27'!E33</f>
        <v>0</v>
      </c>
      <c r="F31" s="15">
        <f t="shared" si="6"/>
        <v>60</v>
      </c>
      <c r="G31" s="202">
        <f>'[2]27'!H33</f>
        <v>0</v>
      </c>
      <c r="H31" s="203">
        <f>'[2]27'!I33</f>
        <v>-0.25</v>
      </c>
      <c r="I31" s="203">
        <f>'[2]27'!J33</f>
        <v>0</v>
      </c>
      <c r="J31" s="203">
        <f>'[2]27'!K33</f>
        <v>0</v>
      </c>
      <c r="K31" s="15">
        <f t="shared" si="3"/>
        <v>-0.25</v>
      </c>
      <c r="L31" s="18">
        <f>frq!C31</f>
        <v>1</v>
      </c>
      <c r="M31" s="125">
        <f t="shared" si="4"/>
        <v>-0.4</v>
      </c>
      <c r="N31" s="16">
        <f t="shared" si="0"/>
        <v>-0.25</v>
      </c>
      <c r="O31" s="16">
        <f t="shared" si="1"/>
        <v>0</v>
      </c>
      <c r="P31" s="16">
        <f t="shared" si="2"/>
        <v>0</v>
      </c>
      <c r="Q31" s="17">
        <f t="shared" si="5"/>
        <v>-0.65</v>
      </c>
      <c r="R31" s="18">
        <v>0.4</v>
      </c>
      <c r="S31" s="18"/>
    </row>
    <row r="32" spans="1:19">
      <c r="A32" s="8" t="s">
        <v>74</v>
      </c>
      <c r="B32" s="202">
        <f>'[2]27'!B34</f>
        <v>0</v>
      </c>
      <c r="C32" s="203">
        <f>'[2]27'!C34</f>
        <v>60</v>
      </c>
      <c r="D32" s="203">
        <f>'[2]27'!D34</f>
        <v>0</v>
      </c>
      <c r="E32" s="203">
        <f>'[2]27'!E34</f>
        <v>0</v>
      </c>
      <c r="F32" s="15">
        <f t="shared" si="6"/>
        <v>60</v>
      </c>
      <c r="G32" s="202">
        <f>'[2]27'!H34</f>
        <v>0</v>
      </c>
      <c r="H32" s="203">
        <f>'[2]27'!I34</f>
        <v>-0.25</v>
      </c>
      <c r="I32" s="203">
        <f>'[2]27'!J34</f>
        <v>0</v>
      </c>
      <c r="J32" s="203">
        <f>'[2]27'!K34</f>
        <v>0</v>
      </c>
      <c r="K32" s="15">
        <f t="shared" si="3"/>
        <v>-0.25</v>
      </c>
      <c r="L32" s="18">
        <f>frq!C32</f>
        <v>1</v>
      </c>
      <c r="M32" s="125">
        <f t="shared" si="4"/>
        <v>-0.4</v>
      </c>
      <c r="N32" s="16">
        <f t="shared" si="0"/>
        <v>-0.25</v>
      </c>
      <c r="O32" s="16">
        <f t="shared" si="1"/>
        <v>0</v>
      </c>
      <c r="P32" s="16">
        <f t="shared" si="2"/>
        <v>0</v>
      </c>
      <c r="Q32" s="17">
        <f t="shared" si="5"/>
        <v>-0.65</v>
      </c>
      <c r="R32" s="18">
        <v>0.4</v>
      </c>
      <c r="S32" s="18"/>
    </row>
    <row r="33" spans="1:19">
      <c r="A33" s="8" t="s">
        <v>75</v>
      </c>
      <c r="B33" s="202">
        <f>'[2]27'!B35</f>
        <v>0</v>
      </c>
      <c r="C33" s="203">
        <f>'[2]27'!C35</f>
        <v>60</v>
      </c>
      <c r="D33" s="203">
        <f>'[2]27'!D35</f>
        <v>0</v>
      </c>
      <c r="E33" s="203">
        <f>'[2]27'!E35</f>
        <v>0</v>
      </c>
      <c r="F33" s="15">
        <f t="shared" si="6"/>
        <v>60</v>
      </c>
      <c r="G33" s="202">
        <f>'[2]27'!H35</f>
        <v>0</v>
      </c>
      <c r="H33" s="203">
        <f>'[2]27'!I35</f>
        <v>-0.25</v>
      </c>
      <c r="I33" s="203">
        <f>'[2]27'!J35</f>
        <v>0</v>
      </c>
      <c r="J33" s="203">
        <f>'[2]27'!K35</f>
        <v>0</v>
      </c>
      <c r="K33" s="15">
        <f t="shared" si="3"/>
        <v>-0.25</v>
      </c>
      <c r="L33" s="18">
        <f>frq!C33</f>
        <v>1</v>
      </c>
      <c r="M33" s="125">
        <f t="shared" si="4"/>
        <v>-0.4</v>
      </c>
      <c r="N33" s="16">
        <f t="shared" si="0"/>
        <v>-0.25</v>
      </c>
      <c r="O33" s="16">
        <f t="shared" si="1"/>
        <v>0</v>
      </c>
      <c r="P33" s="16">
        <f t="shared" si="2"/>
        <v>0</v>
      </c>
      <c r="Q33" s="17">
        <f t="shared" si="5"/>
        <v>-0.65</v>
      </c>
      <c r="R33" s="18">
        <v>0.4</v>
      </c>
      <c r="S33" s="18"/>
    </row>
    <row r="34" spans="1:19">
      <c r="A34" s="8" t="s">
        <v>76</v>
      </c>
      <c r="B34" s="202">
        <f>'[2]27'!B36</f>
        <v>0</v>
      </c>
      <c r="C34" s="203">
        <f>'[2]27'!C36</f>
        <v>60</v>
      </c>
      <c r="D34" s="203">
        <f>'[2]27'!D36</f>
        <v>0</v>
      </c>
      <c r="E34" s="203">
        <f>'[2]27'!E36</f>
        <v>0</v>
      </c>
      <c r="F34" s="15">
        <f t="shared" si="6"/>
        <v>60</v>
      </c>
      <c r="G34" s="202">
        <f>'[2]27'!H36</f>
        <v>0</v>
      </c>
      <c r="H34" s="203">
        <f>'[2]27'!I36</f>
        <v>-0.25</v>
      </c>
      <c r="I34" s="203">
        <f>'[2]27'!J36</f>
        <v>0</v>
      </c>
      <c r="J34" s="203">
        <f>'[2]27'!K36</f>
        <v>0</v>
      </c>
      <c r="K34" s="15">
        <f t="shared" si="3"/>
        <v>-0.25</v>
      </c>
      <c r="L34" s="18">
        <f>frq!C34</f>
        <v>1</v>
      </c>
      <c r="M34" s="125">
        <f t="shared" si="4"/>
        <v>-0.4</v>
      </c>
      <c r="N34" s="16">
        <f t="shared" si="0"/>
        <v>-0.25</v>
      </c>
      <c r="O34" s="16">
        <f t="shared" si="1"/>
        <v>0</v>
      </c>
      <c r="P34" s="16">
        <f t="shared" si="2"/>
        <v>0</v>
      </c>
      <c r="Q34" s="17">
        <f t="shared" si="5"/>
        <v>-0.65</v>
      </c>
      <c r="R34" s="18">
        <v>0.4</v>
      </c>
      <c r="S34" s="18"/>
    </row>
    <row r="35" spans="1:19">
      <c r="A35" s="8" t="s">
        <v>77</v>
      </c>
      <c r="B35" s="202">
        <f>'[2]27'!B37</f>
        <v>0</v>
      </c>
      <c r="C35" s="203">
        <f>'[2]27'!C37</f>
        <v>60</v>
      </c>
      <c r="D35" s="203">
        <f>'[2]27'!D37</f>
        <v>0</v>
      </c>
      <c r="E35" s="203">
        <f>'[2]27'!E37</f>
        <v>0</v>
      </c>
      <c r="F35" s="15">
        <f t="shared" si="6"/>
        <v>60</v>
      </c>
      <c r="G35" s="202">
        <f>'[2]27'!H37</f>
        <v>0</v>
      </c>
      <c r="H35" s="203">
        <f>'[2]27'!I37</f>
        <v>-0.25</v>
      </c>
      <c r="I35" s="203">
        <f>'[2]27'!J37</f>
        <v>0</v>
      </c>
      <c r="J35" s="203">
        <f>'[2]27'!K37</f>
        <v>0</v>
      </c>
      <c r="K35" s="15">
        <f t="shared" si="3"/>
        <v>-0.25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-0.25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-0.65</v>
      </c>
      <c r="R35" s="18">
        <v>0.4</v>
      </c>
      <c r="S35" s="18"/>
    </row>
    <row r="36" spans="1:19">
      <c r="A36" s="8" t="s">
        <v>78</v>
      </c>
      <c r="B36" s="202">
        <f>'[2]27'!B38</f>
        <v>0</v>
      </c>
      <c r="C36" s="203">
        <f>'[2]27'!C38</f>
        <v>60</v>
      </c>
      <c r="D36" s="203">
        <f>'[2]27'!D38</f>
        <v>0</v>
      </c>
      <c r="E36" s="203">
        <f>'[2]27'!E38</f>
        <v>0</v>
      </c>
      <c r="F36" s="15">
        <f t="shared" si="6"/>
        <v>60</v>
      </c>
      <c r="G36" s="202">
        <f>'[2]27'!H38</f>
        <v>0</v>
      </c>
      <c r="H36" s="203">
        <f>'[2]27'!I38</f>
        <v>-0.25</v>
      </c>
      <c r="I36" s="203">
        <f>'[2]27'!J38</f>
        <v>0</v>
      </c>
      <c r="J36" s="203">
        <f>'[2]27'!K38</f>
        <v>0</v>
      </c>
      <c r="K36" s="15">
        <f t="shared" si="3"/>
        <v>-0.25</v>
      </c>
      <c r="L36" s="18">
        <f>frq!C36</f>
        <v>1</v>
      </c>
      <c r="M36" s="125">
        <f t="shared" si="4"/>
        <v>-0.4</v>
      </c>
      <c r="N36" s="16">
        <f t="shared" si="7"/>
        <v>-0.25</v>
      </c>
      <c r="O36" s="16">
        <f t="shared" si="8"/>
        <v>0</v>
      </c>
      <c r="P36" s="16">
        <f t="shared" si="9"/>
        <v>0</v>
      </c>
      <c r="Q36" s="17">
        <f t="shared" si="5"/>
        <v>-0.65</v>
      </c>
      <c r="R36" s="18">
        <v>0.4</v>
      </c>
      <c r="S36" s="18"/>
    </row>
    <row r="37" spans="1:19">
      <c r="A37" s="8" t="s">
        <v>79</v>
      </c>
      <c r="B37" s="202">
        <f>'[2]27'!B39</f>
        <v>0</v>
      </c>
      <c r="C37" s="203">
        <f>'[2]27'!C39</f>
        <v>60</v>
      </c>
      <c r="D37" s="203">
        <f>'[2]27'!D39</f>
        <v>0</v>
      </c>
      <c r="E37" s="203">
        <f>'[2]27'!E39</f>
        <v>0</v>
      </c>
      <c r="F37" s="15">
        <f t="shared" si="6"/>
        <v>60</v>
      </c>
      <c r="G37" s="202">
        <f>'[2]27'!H39</f>
        <v>0</v>
      </c>
      <c r="H37" s="203">
        <f>'[2]27'!I39</f>
        <v>-0.25</v>
      </c>
      <c r="I37" s="203">
        <f>'[2]27'!J39</f>
        <v>0</v>
      </c>
      <c r="J37" s="203">
        <f>'[2]27'!K39</f>
        <v>0</v>
      </c>
      <c r="K37" s="15">
        <f t="shared" si="3"/>
        <v>-0.25</v>
      </c>
      <c r="L37" s="18">
        <f>frq!C37</f>
        <v>1</v>
      </c>
      <c r="M37" s="125">
        <f t="shared" si="4"/>
        <v>-0.4</v>
      </c>
      <c r="N37" s="16">
        <f t="shared" si="7"/>
        <v>-0.25</v>
      </c>
      <c r="O37" s="16">
        <f t="shared" si="8"/>
        <v>0</v>
      </c>
      <c r="P37" s="16">
        <f t="shared" si="9"/>
        <v>0</v>
      </c>
      <c r="Q37" s="17">
        <f t="shared" si="5"/>
        <v>-0.65</v>
      </c>
      <c r="R37" s="18">
        <v>0.4</v>
      </c>
      <c r="S37" s="18"/>
    </row>
    <row r="38" spans="1:19">
      <c r="A38" s="8" t="s">
        <v>80</v>
      </c>
      <c r="B38" s="202">
        <f>'[2]27'!B40</f>
        <v>0</v>
      </c>
      <c r="C38" s="203">
        <f>'[2]27'!C40</f>
        <v>60</v>
      </c>
      <c r="D38" s="203">
        <f>'[2]27'!D40</f>
        <v>0</v>
      </c>
      <c r="E38" s="203">
        <f>'[2]27'!E40</f>
        <v>0</v>
      </c>
      <c r="F38" s="15">
        <f t="shared" si="6"/>
        <v>60</v>
      </c>
      <c r="G38" s="202">
        <f>'[2]27'!H40</f>
        <v>0</v>
      </c>
      <c r="H38" s="203">
        <f>'[2]27'!I40</f>
        <v>-0.25</v>
      </c>
      <c r="I38" s="203">
        <f>'[2]27'!J40</f>
        <v>0</v>
      </c>
      <c r="J38" s="203">
        <f>'[2]27'!K40</f>
        <v>0</v>
      </c>
      <c r="K38" s="15">
        <f t="shared" si="3"/>
        <v>-0.25</v>
      </c>
      <c r="L38" s="18">
        <f>frq!C38</f>
        <v>1</v>
      </c>
      <c r="M38" s="125">
        <f t="shared" si="4"/>
        <v>-0.4</v>
      </c>
      <c r="N38" s="16">
        <f t="shared" si="7"/>
        <v>-0.25</v>
      </c>
      <c r="O38" s="16">
        <f t="shared" si="8"/>
        <v>0</v>
      </c>
      <c r="P38" s="16">
        <f t="shared" si="9"/>
        <v>0</v>
      </c>
      <c r="Q38" s="17">
        <f t="shared" si="5"/>
        <v>-0.65</v>
      </c>
      <c r="R38" s="18">
        <v>0.4</v>
      </c>
      <c r="S38" s="18"/>
    </row>
    <row r="39" spans="1:19">
      <c r="A39" s="8" t="s">
        <v>81</v>
      </c>
      <c r="B39" s="202">
        <f>'[2]27'!B41</f>
        <v>0</v>
      </c>
      <c r="C39" s="203">
        <f>'[2]27'!C41</f>
        <v>60</v>
      </c>
      <c r="D39" s="203">
        <f>'[2]27'!D41</f>
        <v>0</v>
      </c>
      <c r="E39" s="203">
        <f>'[2]27'!E41</f>
        <v>0</v>
      </c>
      <c r="F39" s="15">
        <f t="shared" si="6"/>
        <v>60</v>
      </c>
      <c r="G39" s="202">
        <f>'[2]27'!H41</f>
        <v>0</v>
      </c>
      <c r="H39" s="203">
        <f>'[2]27'!I41</f>
        <v>-0.25</v>
      </c>
      <c r="I39" s="203">
        <f>'[2]27'!J41</f>
        <v>0</v>
      </c>
      <c r="J39" s="203">
        <f>'[2]27'!K41</f>
        <v>0</v>
      </c>
      <c r="K39" s="15">
        <f t="shared" si="3"/>
        <v>-0.25</v>
      </c>
      <c r="L39" s="18">
        <f>frq!C39</f>
        <v>1</v>
      </c>
      <c r="M39" s="125">
        <f t="shared" si="4"/>
        <v>-0.7</v>
      </c>
      <c r="N39" s="16">
        <f t="shared" si="7"/>
        <v>-0.25</v>
      </c>
      <c r="O39" s="16">
        <f t="shared" si="8"/>
        <v>0</v>
      </c>
      <c r="P39" s="16">
        <f t="shared" si="9"/>
        <v>0</v>
      </c>
      <c r="Q39" s="17">
        <f t="shared" si="5"/>
        <v>-0.95</v>
      </c>
      <c r="R39" s="18">
        <v>0.7</v>
      </c>
      <c r="S39" s="18"/>
    </row>
    <row r="40" spans="1:19">
      <c r="A40" s="8" t="s">
        <v>82</v>
      </c>
      <c r="B40" s="202">
        <f>'[2]27'!B42</f>
        <v>0</v>
      </c>
      <c r="C40" s="203">
        <f>'[2]27'!C42</f>
        <v>60</v>
      </c>
      <c r="D40" s="203">
        <f>'[2]27'!D42</f>
        <v>0</v>
      </c>
      <c r="E40" s="203">
        <f>'[2]27'!E42</f>
        <v>0</v>
      </c>
      <c r="F40" s="15">
        <f t="shared" si="6"/>
        <v>60</v>
      </c>
      <c r="G40" s="202">
        <f>'[2]27'!H42</f>
        <v>0</v>
      </c>
      <c r="H40" s="203">
        <f>'[2]27'!I42</f>
        <v>-0.25</v>
      </c>
      <c r="I40" s="203">
        <f>'[2]27'!J42</f>
        <v>0</v>
      </c>
      <c r="J40" s="203">
        <f>'[2]27'!K42</f>
        <v>0</v>
      </c>
      <c r="K40" s="15">
        <f t="shared" si="3"/>
        <v>-0.25</v>
      </c>
      <c r="L40" s="18">
        <f>frq!C40</f>
        <v>1</v>
      </c>
      <c r="M40" s="125">
        <f t="shared" si="4"/>
        <v>-0.7</v>
      </c>
      <c r="N40" s="16">
        <f t="shared" si="7"/>
        <v>-0.25</v>
      </c>
      <c r="O40" s="16">
        <f t="shared" si="8"/>
        <v>0</v>
      </c>
      <c r="P40" s="16">
        <f t="shared" si="9"/>
        <v>0</v>
      </c>
      <c r="Q40" s="17">
        <f t="shared" si="5"/>
        <v>-0.95</v>
      </c>
      <c r="R40" s="18">
        <v>0.7</v>
      </c>
      <c r="S40" s="18"/>
    </row>
    <row r="41" spans="1:19">
      <c r="A41" s="8" t="s">
        <v>83</v>
      </c>
      <c r="B41" s="202">
        <f>'[2]27'!B43</f>
        <v>0</v>
      </c>
      <c r="C41" s="203">
        <f>'[2]27'!C43</f>
        <v>60</v>
      </c>
      <c r="D41" s="203">
        <f>'[2]27'!D43</f>
        <v>0</v>
      </c>
      <c r="E41" s="203">
        <f>'[2]27'!E43</f>
        <v>0</v>
      </c>
      <c r="F41" s="15">
        <f t="shared" si="6"/>
        <v>60</v>
      </c>
      <c r="G41" s="202">
        <f>'[2]27'!H43</f>
        <v>0</v>
      </c>
      <c r="H41" s="203">
        <f>'[2]27'!I43</f>
        <v>-0.25</v>
      </c>
      <c r="I41" s="203">
        <f>'[2]27'!J43</f>
        <v>0</v>
      </c>
      <c r="J41" s="203">
        <f>'[2]27'!K43</f>
        <v>0</v>
      </c>
      <c r="K41" s="15">
        <f t="shared" si="3"/>
        <v>-0.25</v>
      </c>
      <c r="L41" s="18">
        <f>frq!C41</f>
        <v>1</v>
      </c>
      <c r="M41" s="125">
        <f t="shared" si="4"/>
        <v>-0.7</v>
      </c>
      <c r="N41" s="16">
        <f t="shared" si="7"/>
        <v>-0.25</v>
      </c>
      <c r="O41" s="16">
        <f t="shared" si="8"/>
        <v>0</v>
      </c>
      <c r="P41" s="16">
        <f t="shared" si="9"/>
        <v>0</v>
      </c>
      <c r="Q41" s="17">
        <f t="shared" si="5"/>
        <v>-0.95</v>
      </c>
      <c r="R41" s="18">
        <v>0.7</v>
      </c>
      <c r="S41" s="18"/>
    </row>
    <row r="42" spans="1:19">
      <c r="A42" s="8" t="s">
        <v>84</v>
      </c>
      <c r="B42" s="202">
        <f>'[2]27'!B44</f>
        <v>0</v>
      </c>
      <c r="C42" s="203">
        <f>'[2]27'!C44</f>
        <v>60</v>
      </c>
      <c r="D42" s="203">
        <f>'[2]27'!D44</f>
        <v>0</v>
      </c>
      <c r="E42" s="203">
        <f>'[2]27'!E44</f>
        <v>0</v>
      </c>
      <c r="F42" s="15">
        <f t="shared" si="6"/>
        <v>60</v>
      </c>
      <c r="G42" s="202">
        <f>'[2]27'!H44</f>
        <v>0</v>
      </c>
      <c r="H42" s="203">
        <f>'[2]27'!I44</f>
        <v>-0.25</v>
      </c>
      <c r="I42" s="203">
        <f>'[2]27'!J44</f>
        <v>0</v>
      </c>
      <c r="J42" s="203">
        <f>'[2]27'!K44</f>
        <v>0</v>
      </c>
      <c r="K42" s="15">
        <f t="shared" si="3"/>
        <v>-0.25</v>
      </c>
      <c r="L42" s="18">
        <f>frq!C42</f>
        <v>1</v>
      </c>
      <c r="M42" s="125">
        <f t="shared" si="4"/>
        <v>-0.7</v>
      </c>
      <c r="N42" s="16">
        <f t="shared" si="7"/>
        <v>-0.25</v>
      </c>
      <c r="O42" s="16">
        <f t="shared" si="8"/>
        <v>0</v>
      </c>
      <c r="P42" s="16">
        <f t="shared" si="9"/>
        <v>0</v>
      </c>
      <c r="Q42" s="17">
        <f t="shared" si="5"/>
        <v>-0.95</v>
      </c>
      <c r="R42" s="18">
        <v>0.7</v>
      </c>
      <c r="S42" s="18"/>
    </row>
    <row r="43" spans="1:19">
      <c r="A43" s="8" t="s">
        <v>85</v>
      </c>
      <c r="B43" s="202">
        <f>'[2]27'!B45</f>
        <v>0</v>
      </c>
      <c r="C43" s="203">
        <f>'[2]27'!C45</f>
        <v>60</v>
      </c>
      <c r="D43" s="203">
        <f>'[2]27'!D45</f>
        <v>0</v>
      </c>
      <c r="E43" s="203">
        <f>'[2]27'!E45</f>
        <v>0</v>
      </c>
      <c r="F43" s="15">
        <f t="shared" si="6"/>
        <v>60</v>
      </c>
      <c r="G43" s="202">
        <f>'[2]27'!H45</f>
        <v>0</v>
      </c>
      <c r="H43" s="203">
        <f>'[2]27'!I45</f>
        <v>-0.25</v>
      </c>
      <c r="I43" s="203">
        <f>'[2]27'!J45</f>
        <v>0</v>
      </c>
      <c r="J43" s="203">
        <f>'[2]27'!K45</f>
        <v>0</v>
      </c>
      <c r="K43" s="15">
        <f t="shared" si="3"/>
        <v>-0.25</v>
      </c>
      <c r="L43" s="18">
        <f>frq!C43</f>
        <v>1</v>
      </c>
      <c r="M43" s="125">
        <f t="shared" si="4"/>
        <v>-0.7</v>
      </c>
      <c r="N43" s="16">
        <f t="shared" si="7"/>
        <v>-0.25</v>
      </c>
      <c r="O43" s="16">
        <f t="shared" si="8"/>
        <v>0</v>
      </c>
      <c r="P43" s="16">
        <f t="shared" si="9"/>
        <v>0</v>
      </c>
      <c r="Q43" s="17">
        <f t="shared" si="5"/>
        <v>-0.95</v>
      </c>
      <c r="R43" s="18">
        <v>0.7</v>
      </c>
      <c r="S43" s="18"/>
    </row>
    <row r="44" spans="1:19">
      <c r="A44" s="8" t="s">
        <v>86</v>
      </c>
      <c r="B44" s="202">
        <f>'[2]27'!B46</f>
        <v>0</v>
      </c>
      <c r="C44" s="203">
        <f>'[2]27'!C46</f>
        <v>60</v>
      </c>
      <c r="D44" s="203">
        <f>'[2]27'!D46</f>
        <v>0</v>
      </c>
      <c r="E44" s="203">
        <f>'[2]27'!E46</f>
        <v>0</v>
      </c>
      <c r="F44" s="15">
        <f t="shared" si="6"/>
        <v>60</v>
      </c>
      <c r="G44" s="202">
        <f>'[2]27'!H46</f>
        <v>0</v>
      </c>
      <c r="H44" s="203">
        <f>'[2]27'!I46</f>
        <v>-0.25</v>
      </c>
      <c r="I44" s="203">
        <f>'[2]27'!J46</f>
        <v>0</v>
      </c>
      <c r="J44" s="203">
        <f>'[2]27'!K46</f>
        <v>0</v>
      </c>
      <c r="K44" s="15">
        <f t="shared" si="3"/>
        <v>-0.25</v>
      </c>
      <c r="L44" s="18">
        <f>frq!C44</f>
        <v>1</v>
      </c>
      <c r="M44" s="125">
        <f t="shared" si="4"/>
        <v>-0.7</v>
      </c>
      <c r="N44" s="16">
        <f t="shared" si="7"/>
        <v>-0.25</v>
      </c>
      <c r="O44" s="16">
        <f t="shared" si="8"/>
        <v>0</v>
      </c>
      <c r="P44" s="16">
        <f t="shared" si="9"/>
        <v>0</v>
      </c>
      <c r="Q44" s="17">
        <f t="shared" si="5"/>
        <v>-0.95</v>
      </c>
      <c r="R44" s="18">
        <v>0.7</v>
      </c>
      <c r="S44" s="18"/>
    </row>
    <row r="45" spans="1:19">
      <c r="A45" s="8" t="s">
        <v>87</v>
      </c>
      <c r="B45" s="202">
        <f>'[2]27'!B47</f>
        <v>0</v>
      </c>
      <c r="C45" s="203">
        <f>'[2]27'!C47</f>
        <v>60</v>
      </c>
      <c r="D45" s="203">
        <f>'[2]27'!D47</f>
        <v>0</v>
      </c>
      <c r="E45" s="203">
        <f>'[2]27'!E47</f>
        <v>0</v>
      </c>
      <c r="F45" s="15">
        <f t="shared" si="6"/>
        <v>60</v>
      </c>
      <c r="G45" s="202">
        <f>'[2]27'!H47</f>
        <v>0</v>
      </c>
      <c r="H45" s="203">
        <f>'[2]27'!I47</f>
        <v>-0.25</v>
      </c>
      <c r="I45" s="203">
        <f>'[2]27'!J47</f>
        <v>0</v>
      </c>
      <c r="J45" s="203">
        <f>'[2]27'!K47</f>
        <v>0</v>
      </c>
      <c r="K45" s="15">
        <f t="shared" si="3"/>
        <v>-0.25</v>
      </c>
      <c r="L45" s="18">
        <f>frq!C45</f>
        <v>1</v>
      </c>
      <c r="M45" s="125">
        <f t="shared" si="4"/>
        <v>-0.7</v>
      </c>
      <c r="N45" s="16">
        <f t="shared" si="7"/>
        <v>-0.25</v>
      </c>
      <c r="O45" s="16">
        <f t="shared" si="8"/>
        <v>0</v>
      </c>
      <c r="P45" s="16">
        <f t="shared" si="9"/>
        <v>0</v>
      </c>
      <c r="Q45" s="17">
        <f t="shared" si="5"/>
        <v>-0.95</v>
      </c>
      <c r="R45" s="18">
        <v>0.7</v>
      </c>
      <c r="S45" s="18"/>
    </row>
    <row r="46" spans="1:19">
      <c r="A46" s="8" t="s">
        <v>88</v>
      </c>
      <c r="B46" s="202">
        <f>'[2]27'!B48</f>
        <v>0</v>
      </c>
      <c r="C46" s="203">
        <f>'[2]27'!C48</f>
        <v>60</v>
      </c>
      <c r="D46" s="203">
        <f>'[2]27'!D48</f>
        <v>0</v>
      </c>
      <c r="E46" s="203">
        <f>'[2]27'!E48</f>
        <v>0</v>
      </c>
      <c r="F46" s="15">
        <f t="shared" si="6"/>
        <v>60</v>
      </c>
      <c r="G46" s="202">
        <f>'[2]27'!H48</f>
        <v>0</v>
      </c>
      <c r="H46" s="203">
        <f>'[2]27'!I48</f>
        <v>-0.25</v>
      </c>
      <c r="I46" s="203">
        <f>'[2]27'!J48</f>
        <v>0</v>
      </c>
      <c r="J46" s="203">
        <f>'[2]27'!K48</f>
        <v>0</v>
      </c>
      <c r="K46" s="15">
        <f t="shared" si="3"/>
        <v>-0.25</v>
      </c>
      <c r="L46" s="18">
        <f>frq!C46</f>
        <v>1</v>
      </c>
      <c r="M46" s="125">
        <f t="shared" si="4"/>
        <v>-0.7</v>
      </c>
      <c r="N46" s="16">
        <f t="shared" si="7"/>
        <v>-0.25</v>
      </c>
      <c r="O46" s="16">
        <f t="shared" si="8"/>
        <v>0</v>
      </c>
      <c r="P46" s="16">
        <f t="shared" si="9"/>
        <v>0</v>
      </c>
      <c r="Q46" s="17">
        <f t="shared" si="5"/>
        <v>-0.95</v>
      </c>
      <c r="R46" s="18">
        <v>0.7</v>
      </c>
      <c r="S46" s="18"/>
    </row>
    <row r="47" spans="1:19">
      <c r="A47" s="8" t="s">
        <v>89</v>
      </c>
      <c r="B47" s="202">
        <f>'[2]27'!B49</f>
        <v>0</v>
      </c>
      <c r="C47" s="203">
        <f>'[2]27'!C49</f>
        <v>60</v>
      </c>
      <c r="D47" s="203">
        <f>'[2]27'!D49</f>
        <v>0</v>
      </c>
      <c r="E47" s="203">
        <f>'[2]27'!E49</f>
        <v>0</v>
      </c>
      <c r="F47" s="15">
        <f t="shared" si="6"/>
        <v>60</v>
      </c>
      <c r="G47" s="202">
        <f>'[2]27'!H49</f>
        <v>0</v>
      </c>
      <c r="H47" s="203">
        <f>'[2]27'!I49</f>
        <v>-0.25</v>
      </c>
      <c r="I47" s="203">
        <f>'[2]27'!J49</f>
        <v>0</v>
      </c>
      <c r="J47" s="203">
        <f>'[2]27'!K49</f>
        <v>0</v>
      </c>
      <c r="K47" s="15">
        <f t="shared" si="3"/>
        <v>-0.25</v>
      </c>
      <c r="L47" s="18">
        <f>frq!C47</f>
        <v>1</v>
      </c>
      <c r="M47" s="125">
        <f t="shared" si="4"/>
        <v>-0.7</v>
      </c>
      <c r="N47" s="16">
        <f t="shared" si="7"/>
        <v>-0.25</v>
      </c>
      <c r="O47" s="16">
        <f t="shared" si="8"/>
        <v>0</v>
      </c>
      <c r="P47" s="16">
        <f t="shared" si="9"/>
        <v>0</v>
      </c>
      <c r="Q47" s="17">
        <f t="shared" si="5"/>
        <v>-0.95</v>
      </c>
      <c r="R47" s="18">
        <v>0.7</v>
      </c>
      <c r="S47" s="18"/>
    </row>
    <row r="48" spans="1:19">
      <c r="A48" s="8" t="s">
        <v>90</v>
      </c>
      <c r="B48" s="202">
        <f>'[2]27'!B50</f>
        <v>0</v>
      </c>
      <c r="C48" s="203">
        <f>'[2]27'!C50</f>
        <v>60</v>
      </c>
      <c r="D48" s="203">
        <f>'[2]27'!D50</f>
        <v>0</v>
      </c>
      <c r="E48" s="203">
        <f>'[2]27'!E50</f>
        <v>0</v>
      </c>
      <c r="F48" s="15">
        <f t="shared" si="6"/>
        <v>60</v>
      </c>
      <c r="G48" s="202">
        <f>'[2]27'!H50</f>
        <v>0</v>
      </c>
      <c r="H48" s="203">
        <f>'[2]27'!I50</f>
        <v>-0.25</v>
      </c>
      <c r="I48" s="203">
        <f>'[2]27'!J50</f>
        <v>0</v>
      </c>
      <c r="J48" s="203">
        <f>'[2]27'!K50</f>
        <v>0</v>
      </c>
      <c r="K48" s="15">
        <f t="shared" si="3"/>
        <v>-0.25</v>
      </c>
      <c r="L48" s="18">
        <f>frq!C48</f>
        <v>1</v>
      </c>
      <c r="M48" s="125">
        <f t="shared" si="4"/>
        <v>-0.7</v>
      </c>
      <c r="N48" s="16">
        <f t="shared" si="7"/>
        <v>-0.25</v>
      </c>
      <c r="O48" s="16">
        <f t="shared" si="8"/>
        <v>0</v>
      </c>
      <c r="P48" s="16">
        <f t="shared" si="9"/>
        <v>0</v>
      </c>
      <c r="Q48" s="17">
        <f t="shared" si="5"/>
        <v>-0.95</v>
      </c>
      <c r="R48" s="18">
        <v>0.7</v>
      </c>
      <c r="S48" s="18"/>
    </row>
    <row r="49" spans="1:19">
      <c r="A49" s="8" t="s">
        <v>91</v>
      </c>
      <c r="B49" s="202">
        <f>'[2]27'!B51</f>
        <v>0</v>
      </c>
      <c r="C49" s="203">
        <f>'[2]27'!C51</f>
        <v>60</v>
      </c>
      <c r="D49" s="203">
        <f>'[2]27'!D51</f>
        <v>0</v>
      </c>
      <c r="E49" s="203">
        <f>'[2]27'!E51</f>
        <v>0</v>
      </c>
      <c r="F49" s="15">
        <f t="shared" si="6"/>
        <v>60</v>
      </c>
      <c r="G49" s="202">
        <f>'[2]27'!H51</f>
        <v>0</v>
      </c>
      <c r="H49" s="203">
        <f>'[2]27'!I51</f>
        <v>-0.25</v>
      </c>
      <c r="I49" s="203">
        <f>'[2]27'!J51</f>
        <v>0</v>
      </c>
      <c r="J49" s="203">
        <f>'[2]27'!K51</f>
        <v>0</v>
      </c>
      <c r="K49" s="15">
        <f t="shared" si="3"/>
        <v>-0.25</v>
      </c>
      <c r="L49" s="18">
        <f>frq!C49</f>
        <v>1</v>
      </c>
      <c r="M49" s="125">
        <f t="shared" si="4"/>
        <v>-0.7</v>
      </c>
      <c r="N49" s="16">
        <f t="shared" si="7"/>
        <v>-0.25</v>
      </c>
      <c r="O49" s="16">
        <f t="shared" si="8"/>
        <v>0</v>
      </c>
      <c r="P49" s="16">
        <f t="shared" si="9"/>
        <v>0</v>
      </c>
      <c r="Q49" s="17">
        <f t="shared" si="5"/>
        <v>-0.95</v>
      </c>
      <c r="R49" s="18">
        <v>0.7</v>
      </c>
      <c r="S49" s="18"/>
    </row>
    <row r="50" spans="1:19">
      <c r="A50" s="8" t="s">
        <v>92</v>
      </c>
      <c r="B50" s="202">
        <f>'[2]27'!B52</f>
        <v>0</v>
      </c>
      <c r="C50" s="203">
        <f>'[2]27'!C52</f>
        <v>60</v>
      </c>
      <c r="D50" s="203">
        <f>'[2]27'!D52</f>
        <v>0</v>
      </c>
      <c r="E50" s="203">
        <f>'[2]27'!E52</f>
        <v>0</v>
      </c>
      <c r="F50" s="15">
        <f t="shared" si="6"/>
        <v>60</v>
      </c>
      <c r="G50" s="202">
        <f>'[2]27'!H52</f>
        <v>0</v>
      </c>
      <c r="H50" s="203">
        <f>'[2]27'!I52</f>
        <v>-0.25</v>
      </c>
      <c r="I50" s="203">
        <f>'[2]27'!J52</f>
        <v>0</v>
      </c>
      <c r="J50" s="203">
        <f>'[2]27'!K52</f>
        <v>0</v>
      </c>
      <c r="K50" s="15">
        <f t="shared" si="3"/>
        <v>-0.25</v>
      </c>
      <c r="L50" s="18">
        <f>frq!C50</f>
        <v>1</v>
      </c>
      <c r="M50" s="125">
        <f t="shared" si="4"/>
        <v>-0.7</v>
      </c>
      <c r="N50" s="16">
        <f t="shared" si="7"/>
        <v>-0.25</v>
      </c>
      <c r="O50" s="16">
        <f t="shared" si="8"/>
        <v>0</v>
      </c>
      <c r="P50" s="16">
        <f t="shared" si="9"/>
        <v>0</v>
      </c>
      <c r="Q50" s="17">
        <f t="shared" si="5"/>
        <v>-0.95</v>
      </c>
      <c r="R50" s="18">
        <v>0.7</v>
      </c>
      <c r="S50" s="18"/>
    </row>
    <row r="51" spans="1:19">
      <c r="A51" s="8" t="s">
        <v>93</v>
      </c>
      <c r="B51" s="202">
        <f>'[2]27'!B53</f>
        <v>0</v>
      </c>
      <c r="C51" s="203">
        <f>'[2]27'!C53</f>
        <v>60</v>
      </c>
      <c r="D51" s="203">
        <f>'[2]27'!D53</f>
        <v>0</v>
      </c>
      <c r="E51" s="203">
        <f>'[2]27'!E53</f>
        <v>0</v>
      </c>
      <c r="F51" s="15">
        <f t="shared" si="6"/>
        <v>60</v>
      </c>
      <c r="G51" s="202">
        <f>'[2]27'!H53</f>
        <v>0</v>
      </c>
      <c r="H51" s="203">
        <f>'[2]27'!I53</f>
        <v>-0.5</v>
      </c>
      <c r="I51" s="203">
        <f>'[2]27'!J53</f>
        <v>0</v>
      </c>
      <c r="J51" s="203">
        <f>'[2]27'!K53</f>
        <v>0</v>
      </c>
      <c r="K51" s="15">
        <f t="shared" si="3"/>
        <v>-0.5</v>
      </c>
      <c r="L51" s="18">
        <f>frq!C51</f>
        <v>1</v>
      </c>
      <c r="M51" s="125">
        <f t="shared" si="4"/>
        <v>-0.7</v>
      </c>
      <c r="N51" s="16">
        <f t="shared" si="7"/>
        <v>-0.5</v>
      </c>
      <c r="O51" s="16">
        <f t="shared" si="8"/>
        <v>0</v>
      </c>
      <c r="P51" s="16">
        <f t="shared" si="9"/>
        <v>0</v>
      </c>
      <c r="Q51" s="17">
        <f t="shared" si="5"/>
        <v>-1.2</v>
      </c>
      <c r="R51" s="18">
        <v>0.7</v>
      </c>
      <c r="S51" s="18"/>
    </row>
    <row r="52" spans="1:19">
      <c r="A52" s="8" t="s">
        <v>94</v>
      </c>
      <c r="B52" s="202">
        <f>'[2]27'!B54</f>
        <v>0</v>
      </c>
      <c r="C52" s="203">
        <f>'[2]27'!C54</f>
        <v>60</v>
      </c>
      <c r="D52" s="203">
        <f>'[2]27'!D54</f>
        <v>0</v>
      </c>
      <c r="E52" s="203">
        <f>'[2]27'!E54</f>
        <v>0</v>
      </c>
      <c r="F52" s="15">
        <f t="shared" si="6"/>
        <v>60</v>
      </c>
      <c r="G52" s="202">
        <f>'[2]27'!H54</f>
        <v>0</v>
      </c>
      <c r="H52" s="203">
        <f>'[2]27'!I54</f>
        <v>-0.5</v>
      </c>
      <c r="I52" s="203">
        <f>'[2]27'!J54</f>
        <v>0</v>
      </c>
      <c r="J52" s="203">
        <f>'[2]27'!K54</f>
        <v>0</v>
      </c>
      <c r="K52" s="15">
        <f t="shared" si="3"/>
        <v>-0.5</v>
      </c>
      <c r="L52" s="18">
        <f>frq!C52</f>
        <v>1</v>
      </c>
      <c r="M52" s="125">
        <f t="shared" si="4"/>
        <v>-0.7</v>
      </c>
      <c r="N52" s="16">
        <f t="shared" si="7"/>
        <v>-0.5</v>
      </c>
      <c r="O52" s="16">
        <f t="shared" si="8"/>
        <v>0</v>
      </c>
      <c r="P52" s="16">
        <f t="shared" si="9"/>
        <v>0</v>
      </c>
      <c r="Q52" s="17">
        <f t="shared" si="5"/>
        <v>-1.2</v>
      </c>
      <c r="R52" s="18">
        <v>0.7</v>
      </c>
      <c r="S52" s="18"/>
    </row>
    <row r="53" spans="1:19">
      <c r="A53" s="8" t="s">
        <v>95</v>
      </c>
      <c r="B53" s="202">
        <f>'[2]27'!B55</f>
        <v>0</v>
      </c>
      <c r="C53" s="203">
        <f>'[2]27'!C55</f>
        <v>60</v>
      </c>
      <c r="D53" s="203">
        <f>'[2]27'!D55</f>
        <v>0</v>
      </c>
      <c r="E53" s="203">
        <f>'[2]27'!E55</f>
        <v>0</v>
      </c>
      <c r="F53" s="15">
        <f t="shared" si="6"/>
        <v>60</v>
      </c>
      <c r="G53" s="202">
        <f>'[2]27'!H55</f>
        <v>0</v>
      </c>
      <c r="H53" s="203">
        <f>'[2]27'!I55</f>
        <v>-0.5</v>
      </c>
      <c r="I53" s="203">
        <f>'[2]27'!J55</f>
        <v>0</v>
      </c>
      <c r="J53" s="203">
        <f>'[2]27'!K55</f>
        <v>0</v>
      </c>
      <c r="K53" s="15">
        <f t="shared" si="3"/>
        <v>-0.5</v>
      </c>
      <c r="L53" s="18">
        <f>frq!C53</f>
        <v>1</v>
      </c>
      <c r="M53" s="125">
        <f t="shared" si="4"/>
        <v>-0.7</v>
      </c>
      <c r="N53" s="16">
        <f t="shared" si="7"/>
        <v>-0.5</v>
      </c>
      <c r="O53" s="16">
        <f t="shared" si="8"/>
        <v>0</v>
      </c>
      <c r="P53" s="16">
        <f t="shared" si="9"/>
        <v>0</v>
      </c>
      <c r="Q53" s="17">
        <f t="shared" si="5"/>
        <v>-1.2</v>
      </c>
      <c r="R53" s="18">
        <v>0.7</v>
      </c>
      <c r="S53" s="18"/>
    </row>
    <row r="54" spans="1:19">
      <c r="A54" s="8" t="s">
        <v>96</v>
      </c>
      <c r="B54" s="202">
        <f>'[2]27'!B56</f>
        <v>0</v>
      </c>
      <c r="C54" s="203">
        <f>'[2]27'!C56</f>
        <v>60</v>
      </c>
      <c r="D54" s="203">
        <f>'[2]27'!D56</f>
        <v>0</v>
      </c>
      <c r="E54" s="203">
        <f>'[2]27'!E56</f>
        <v>0</v>
      </c>
      <c r="F54" s="15">
        <f t="shared" si="6"/>
        <v>60</v>
      </c>
      <c r="G54" s="202">
        <f>'[2]27'!H56</f>
        <v>0</v>
      </c>
      <c r="H54" s="203">
        <f>'[2]27'!I56</f>
        <v>-0.5</v>
      </c>
      <c r="I54" s="203">
        <f>'[2]27'!J56</f>
        <v>0</v>
      </c>
      <c r="J54" s="203">
        <f>'[2]27'!K56</f>
        <v>0</v>
      </c>
      <c r="K54" s="15">
        <f t="shared" si="3"/>
        <v>-0.5</v>
      </c>
      <c r="L54" s="18">
        <f>frq!C54</f>
        <v>1</v>
      </c>
      <c r="M54" s="125">
        <f t="shared" si="4"/>
        <v>-0.7</v>
      </c>
      <c r="N54" s="16">
        <f t="shared" si="7"/>
        <v>-0.5</v>
      </c>
      <c r="O54" s="16">
        <f t="shared" si="8"/>
        <v>0</v>
      </c>
      <c r="P54" s="16">
        <f t="shared" si="9"/>
        <v>0</v>
      </c>
      <c r="Q54" s="17">
        <f t="shared" si="5"/>
        <v>-1.2</v>
      </c>
      <c r="R54" s="18">
        <v>0.7</v>
      </c>
      <c r="S54" s="18"/>
    </row>
    <row r="55" spans="1:19">
      <c r="A55" s="8" t="s">
        <v>97</v>
      </c>
      <c r="B55" s="202">
        <f>'[2]27'!B57</f>
        <v>0</v>
      </c>
      <c r="C55" s="203">
        <f>'[2]27'!C57</f>
        <v>60</v>
      </c>
      <c r="D55" s="203">
        <f>'[2]27'!D57</f>
        <v>0</v>
      </c>
      <c r="E55" s="203">
        <f>'[2]27'!E57</f>
        <v>0</v>
      </c>
      <c r="F55" s="15">
        <f t="shared" si="6"/>
        <v>60</v>
      </c>
      <c r="G55" s="202">
        <f>'[2]27'!H57</f>
        <v>0</v>
      </c>
      <c r="H55" s="203">
        <f>'[2]27'!I57</f>
        <v>-0.25</v>
      </c>
      <c r="I55" s="203">
        <f>'[2]27'!J57</f>
        <v>0</v>
      </c>
      <c r="J55" s="203">
        <f>'[2]27'!K57</f>
        <v>0</v>
      </c>
      <c r="K55" s="15">
        <f t="shared" si="3"/>
        <v>-0.25</v>
      </c>
      <c r="L55" s="18">
        <f>frq!C55</f>
        <v>1</v>
      </c>
      <c r="M55" s="125">
        <f t="shared" si="4"/>
        <v>-0.7</v>
      </c>
      <c r="N55" s="16">
        <f t="shared" si="7"/>
        <v>-0.25</v>
      </c>
      <c r="O55" s="16">
        <f t="shared" si="8"/>
        <v>0</v>
      </c>
      <c r="P55" s="16">
        <f t="shared" si="9"/>
        <v>0</v>
      </c>
      <c r="Q55" s="17">
        <f t="shared" si="5"/>
        <v>-0.95</v>
      </c>
      <c r="R55" s="18">
        <v>0.7</v>
      </c>
      <c r="S55" s="18"/>
    </row>
    <row r="56" spans="1:19">
      <c r="A56" s="8" t="s">
        <v>98</v>
      </c>
      <c r="B56" s="202">
        <f>'[2]27'!B58</f>
        <v>0</v>
      </c>
      <c r="C56" s="203">
        <f>'[2]27'!C58</f>
        <v>60</v>
      </c>
      <c r="D56" s="203">
        <f>'[2]27'!D58</f>
        <v>0</v>
      </c>
      <c r="E56" s="203">
        <f>'[2]27'!E58</f>
        <v>0</v>
      </c>
      <c r="F56" s="15">
        <f t="shared" si="6"/>
        <v>60</v>
      </c>
      <c r="G56" s="202">
        <f>'[2]27'!H58</f>
        <v>0</v>
      </c>
      <c r="H56" s="203">
        <f>'[2]27'!I58</f>
        <v>-0.25</v>
      </c>
      <c r="I56" s="203">
        <f>'[2]27'!J58</f>
        <v>0</v>
      </c>
      <c r="J56" s="203">
        <f>'[2]27'!K58</f>
        <v>0</v>
      </c>
      <c r="K56" s="15">
        <f t="shared" si="3"/>
        <v>-0.25</v>
      </c>
      <c r="L56" s="18">
        <f>frq!C56</f>
        <v>1</v>
      </c>
      <c r="M56" s="125">
        <f t="shared" si="4"/>
        <v>-0.7</v>
      </c>
      <c r="N56" s="16">
        <f t="shared" si="7"/>
        <v>-0.25</v>
      </c>
      <c r="O56" s="16">
        <f t="shared" si="8"/>
        <v>0</v>
      </c>
      <c r="P56" s="16">
        <f t="shared" si="9"/>
        <v>0</v>
      </c>
      <c r="Q56" s="17">
        <f t="shared" si="5"/>
        <v>-0.95</v>
      </c>
      <c r="R56" s="18">
        <v>0.7</v>
      </c>
      <c r="S56" s="18"/>
    </row>
    <row r="57" spans="1:19">
      <c r="A57" s="8" t="s">
        <v>99</v>
      </c>
      <c r="B57" s="202">
        <f>'[2]27'!B59</f>
        <v>0</v>
      </c>
      <c r="C57" s="203">
        <f>'[2]27'!C59</f>
        <v>60</v>
      </c>
      <c r="D57" s="203">
        <f>'[2]27'!D59</f>
        <v>0</v>
      </c>
      <c r="E57" s="203">
        <f>'[2]27'!E59</f>
        <v>0</v>
      </c>
      <c r="F57" s="15">
        <f t="shared" si="6"/>
        <v>60</v>
      </c>
      <c r="G57" s="202">
        <f>'[2]27'!H59</f>
        <v>0</v>
      </c>
      <c r="H57" s="203">
        <f>'[2]27'!I59</f>
        <v>-0.25</v>
      </c>
      <c r="I57" s="203">
        <f>'[2]27'!J59</f>
        <v>0</v>
      </c>
      <c r="J57" s="203">
        <f>'[2]27'!K59</f>
        <v>0</v>
      </c>
      <c r="K57" s="15">
        <f t="shared" si="3"/>
        <v>-0.25</v>
      </c>
      <c r="L57" s="18">
        <f>frq!C57</f>
        <v>1</v>
      </c>
      <c r="M57" s="125">
        <f t="shared" si="4"/>
        <v>-0.7</v>
      </c>
      <c r="N57" s="16">
        <f t="shared" si="7"/>
        <v>-0.25</v>
      </c>
      <c r="O57" s="16">
        <f t="shared" si="8"/>
        <v>0</v>
      </c>
      <c r="P57" s="16">
        <f t="shared" si="9"/>
        <v>0</v>
      </c>
      <c r="Q57" s="17">
        <f t="shared" si="5"/>
        <v>-0.95</v>
      </c>
      <c r="R57" s="18">
        <v>0.7</v>
      </c>
      <c r="S57" s="18"/>
    </row>
    <row r="58" spans="1:19">
      <c r="A58" s="8" t="s">
        <v>100</v>
      </c>
      <c r="B58" s="202">
        <f>'[2]27'!B60</f>
        <v>0</v>
      </c>
      <c r="C58" s="203">
        <f>'[2]27'!C60</f>
        <v>60</v>
      </c>
      <c r="D58" s="203">
        <f>'[2]27'!D60</f>
        <v>0</v>
      </c>
      <c r="E58" s="203">
        <f>'[2]27'!E60</f>
        <v>0</v>
      </c>
      <c r="F58" s="15">
        <f t="shared" si="6"/>
        <v>60</v>
      </c>
      <c r="G58" s="202">
        <f>'[2]27'!H60</f>
        <v>0</v>
      </c>
      <c r="H58" s="203">
        <f>'[2]27'!I60</f>
        <v>-0.25</v>
      </c>
      <c r="I58" s="203">
        <f>'[2]27'!J60</f>
        <v>0</v>
      </c>
      <c r="J58" s="203">
        <f>'[2]27'!K60</f>
        <v>0</v>
      </c>
      <c r="K58" s="15">
        <f t="shared" si="3"/>
        <v>-0.25</v>
      </c>
      <c r="L58" s="18">
        <f>frq!C58</f>
        <v>1</v>
      </c>
      <c r="M58" s="125">
        <f t="shared" si="4"/>
        <v>-0.7</v>
      </c>
      <c r="N58" s="16">
        <f t="shared" si="7"/>
        <v>-0.25</v>
      </c>
      <c r="O58" s="16">
        <f t="shared" si="8"/>
        <v>0</v>
      </c>
      <c r="P58" s="16">
        <f t="shared" si="9"/>
        <v>0</v>
      </c>
      <c r="Q58" s="17">
        <f t="shared" si="5"/>
        <v>-0.95</v>
      </c>
      <c r="R58" s="18">
        <v>0.7</v>
      </c>
      <c r="S58" s="18"/>
    </row>
    <row r="59" spans="1:19">
      <c r="A59" s="8" t="s">
        <v>101</v>
      </c>
      <c r="B59" s="202">
        <f>'[2]27'!B61</f>
        <v>0</v>
      </c>
      <c r="C59" s="203">
        <f>'[2]27'!C61</f>
        <v>60</v>
      </c>
      <c r="D59" s="203">
        <f>'[2]27'!D61</f>
        <v>0</v>
      </c>
      <c r="E59" s="203">
        <f>'[2]27'!E61</f>
        <v>0</v>
      </c>
      <c r="F59" s="15">
        <f t="shared" si="6"/>
        <v>60</v>
      </c>
      <c r="G59" s="202">
        <f>'[2]27'!H61</f>
        <v>0</v>
      </c>
      <c r="H59" s="203">
        <f>'[2]27'!I61</f>
        <v>-0.25</v>
      </c>
      <c r="I59" s="203">
        <f>'[2]27'!J61</f>
        <v>0</v>
      </c>
      <c r="J59" s="203">
        <f>'[2]27'!K61</f>
        <v>0</v>
      </c>
      <c r="K59" s="15">
        <f t="shared" si="3"/>
        <v>-0.25</v>
      </c>
      <c r="L59" s="18">
        <f>frq!C59</f>
        <v>1</v>
      </c>
      <c r="M59" s="125">
        <f t="shared" si="4"/>
        <v>-0.7</v>
      </c>
      <c r="N59" s="16">
        <f t="shared" si="7"/>
        <v>-0.25</v>
      </c>
      <c r="O59" s="16">
        <f t="shared" si="8"/>
        <v>0</v>
      </c>
      <c r="P59" s="16">
        <f t="shared" si="9"/>
        <v>0</v>
      </c>
      <c r="Q59" s="17">
        <f t="shared" si="5"/>
        <v>-0.95</v>
      </c>
      <c r="R59" s="18">
        <v>0.7</v>
      </c>
      <c r="S59" s="18"/>
    </row>
    <row r="60" spans="1:19">
      <c r="A60" s="8" t="s">
        <v>102</v>
      </c>
      <c r="B60" s="202">
        <f>'[2]27'!B62</f>
        <v>0</v>
      </c>
      <c r="C60" s="203">
        <f>'[2]27'!C62</f>
        <v>60</v>
      </c>
      <c r="D60" s="203">
        <f>'[2]27'!D62</f>
        <v>0</v>
      </c>
      <c r="E60" s="203">
        <f>'[2]27'!E62</f>
        <v>0</v>
      </c>
      <c r="F60" s="15">
        <f t="shared" si="6"/>
        <v>60</v>
      </c>
      <c r="G60" s="202">
        <f>'[2]27'!H62</f>
        <v>0</v>
      </c>
      <c r="H60" s="203">
        <f>'[2]27'!I62</f>
        <v>-0.25</v>
      </c>
      <c r="I60" s="203">
        <f>'[2]27'!J62</f>
        <v>0</v>
      </c>
      <c r="J60" s="203">
        <f>'[2]27'!K62</f>
        <v>0</v>
      </c>
      <c r="K60" s="15">
        <f t="shared" si="3"/>
        <v>-0.25</v>
      </c>
      <c r="L60" s="18">
        <f>frq!C60</f>
        <v>1</v>
      </c>
      <c r="M60" s="125">
        <f t="shared" si="4"/>
        <v>-0.7</v>
      </c>
      <c r="N60" s="16">
        <f t="shared" si="7"/>
        <v>-0.25</v>
      </c>
      <c r="O60" s="16">
        <f t="shared" si="8"/>
        <v>0</v>
      </c>
      <c r="P60" s="16">
        <f t="shared" si="9"/>
        <v>0</v>
      </c>
      <c r="Q60" s="17">
        <f t="shared" si="5"/>
        <v>-0.95</v>
      </c>
      <c r="R60" s="18">
        <v>0.7</v>
      </c>
      <c r="S60" s="18"/>
    </row>
    <row r="61" spans="1:19">
      <c r="A61" s="8" t="s">
        <v>103</v>
      </c>
      <c r="B61" s="202">
        <f>'[2]27'!B63</f>
        <v>0</v>
      </c>
      <c r="C61" s="203">
        <f>'[2]27'!C63</f>
        <v>60</v>
      </c>
      <c r="D61" s="203">
        <f>'[2]27'!D63</f>
        <v>0</v>
      </c>
      <c r="E61" s="203">
        <f>'[2]27'!E63</f>
        <v>0</v>
      </c>
      <c r="F61" s="15">
        <f t="shared" si="6"/>
        <v>60</v>
      </c>
      <c r="G61" s="202">
        <f>'[2]27'!H63</f>
        <v>0</v>
      </c>
      <c r="H61" s="203">
        <f>'[2]27'!I63</f>
        <v>-0.25</v>
      </c>
      <c r="I61" s="203">
        <f>'[2]27'!J63</f>
        <v>0</v>
      </c>
      <c r="J61" s="203">
        <f>'[2]27'!K63</f>
        <v>0</v>
      </c>
      <c r="K61" s="15">
        <f t="shared" si="3"/>
        <v>-0.25</v>
      </c>
      <c r="L61" s="18">
        <f>frq!C61</f>
        <v>1</v>
      </c>
      <c r="M61" s="125">
        <f t="shared" si="4"/>
        <v>-0.7</v>
      </c>
      <c r="N61" s="16">
        <f t="shared" si="7"/>
        <v>-0.25</v>
      </c>
      <c r="O61" s="16">
        <f t="shared" si="8"/>
        <v>0</v>
      </c>
      <c r="P61" s="16">
        <f t="shared" si="9"/>
        <v>0</v>
      </c>
      <c r="Q61" s="17">
        <f t="shared" si="5"/>
        <v>-0.95</v>
      </c>
      <c r="R61" s="18">
        <v>0.7</v>
      </c>
      <c r="S61" s="18"/>
    </row>
    <row r="62" spans="1:19">
      <c r="A62" s="8" t="s">
        <v>104</v>
      </c>
      <c r="B62" s="202">
        <f>'[2]27'!B64</f>
        <v>0</v>
      </c>
      <c r="C62" s="203">
        <f>'[2]27'!C64</f>
        <v>60</v>
      </c>
      <c r="D62" s="203">
        <f>'[2]27'!D64</f>
        <v>0</v>
      </c>
      <c r="E62" s="203">
        <f>'[2]27'!E64</f>
        <v>0</v>
      </c>
      <c r="F62" s="15">
        <f t="shared" si="6"/>
        <v>60</v>
      </c>
      <c r="G62" s="202">
        <f>'[2]27'!H64</f>
        <v>0</v>
      </c>
      <c r="H62" s="203">
        <f>'[2]27'!I64</f>
        <v>-0.25</v>
      </c>
      <c r="I62" s="203">
        <f>'[2]27'!J64</f>
        <v>0</v>
      </c>
      <c r="J62" s="203">
        <f>'[2]27'!K64</f>
        <v>0</v>
      </c>
      <c r="K62" s="15">
        <f t="shared" si="3"/>
        <v>-0.25</v>
      </c>
      <c r="L62" s="18">
        <f>frq!C62</f>
        <v>1</v>
      </c>
      <c r="M62" s="125">
        <f t="shared" si="4"/>
        <v>-0.7</v>
      </c>
      <c r="N62" s="16">
        <f t="shared" si="7"/>
        <v>-0.25</v>
      </c>
      <c r="O62" s="16">
        <f t="shared" si="8"/>
        <v>0</v>
      </c>
      <c r="P62" s="16">
        <f t="shared" si="9"/>
        <v>0</v>
      </c>
      <c r="Q62" s="17">
        <f t="shared" si="5"/>
        <v>-0.95</v>
      </c>
      <c r="R62" s="18">
        <v>0.7</v>
      </c>
      <c r="S62" s="18"/>
    </row>
    <row r="63" spans="1:19">
      <c r="A63" s="8" t="s">
        <v>105</v>
      </c>
      <c r="B63" s="202">
        <f>'[2]27'!B65</f>
        <v>0</v>
      </c>
      <c r="C63" s="203">
        <f>'[2]27'!C65</f>
        <v>60</v>
      </c>
      <c r="D63" s="203">
        <f>'[2]27'!D65</f>
        <v>0</v>
      </c>
      <c r="E63" s="203">
        <f>'[2]27'!E65</f>
        <v>0</v>
      </c>
      <c r="F63" s="15">
        <f t="shared" si="6"/>
        <v>60</v>
      </c>
      <c r="G63" s="202">
        <f>'[2]27'!H65</f>
        <v>0</v>
      </c>
      <c r="H63" s="203">
        <f>'[2]27'!I65</f>
        <v>-0.25</v>
      </c>
      <c r="I63" s="203">
        <f>'[2]27'!J65</f>
        <v>0</v>
      </c>
      <c r="J63" s="203">
        <f>'[2]27'!K65</f>
        <v>0</v>
      </c>
      <c r="K63" s="15">
        <f t="shared" si="3"/>
        <v>-0.25</v>
      </c>
      <c r="L63" s="18">
        <f>frq!C63</f>
        <v>1</v>
      </c>
      <c r="M63" s="125">
        <f t="shared" si="4"/>
        <v>-0.7</v>
      </c>
      <c r="N63" s="16">
        <f t="shared" si="7"/>
        <v>-0.25</v>
      </c>
      <c r="O63" s="16">
        <f t="shared" si="8"/>
        <v>0</v>
      </c>
      <c r="P63" s="16">
        <f t="shared" si="9"/>
        <v>0</v>
      </c>
      <c r="Q63" s="17">
        <f t="shared" si="5"/>
        <v>-0.95</v>
      </c>
      <c r="R63" s="18">
        <v>0.7</v>
      </c>
      <c r="S63" s="18"/>
    </row>
    <row r="64" spans="1:19">
      <c r="A64" s="8" t="s">
        <v>106</v>
      </c>
      <c r="B64" s="202">
        <f>'[2]27'!B66</f>
        <v>0</v>
      </c>
      <c r="C64" s="203">
        <f>'[2]27'!C66</f>
        <v>60</v>
      </c>
      <c r="D64" s="203">
        <f>'[2]27'!D66</f>
        <v>0</v>
      </c>
      <c r="E64" s="203">
        <f>'[2]27'!E66</f>
        <v>0</v>
      </c>
      <c r="F64" s="15">
        <f t="shared" si="6"/>
        <v>60</v>
      </c>
      <c r="G64" s="202">
        <f>'[2]27'!H66</f>
        <v>0</v>
      </c>
      <c r="H64" s="203">
        <f>'[2]27'!I66</f>
        <v>-0.25</v>
      </c>
      <c r="I64" s="203">
        <f>'[2]27'!J66</f>
        <v>0</v>
      </c>
      <c r="J64" s="203">
        <f>'[2]27'!K66</f>
        <v>0</v>
      </c>
      <c r="K64" s="15">
        <f t="shared" si="3"/>
        <v>-0.25</v>
      </c>
      <c r="L64" s="18">
        <f>frq!C64</f>
        <v>1</v>
      </c>
      <c r="M64" s="125">
        <f t="shared" si="4"/>
        <v>-0.7</v>
      </c>
      <c r="N64" s="16">
        <f t="shared" si="7"/>
        <v>-0.25</v>
      </c>
      <c r="O64" s="16">
        <f t="shared" si="8"/>
        <v>0</v>
      </c>
      <c r="P64" s="16">
        <f t="shared" si="9"/>
        <v>0</v>
      </c>
      <c r="Q64" s="17">
        <f t="shared" si="5"/>
        <v>-0.95</v>
      </c>
      <c r="R64" s="18">
        <v>0.7</v>
      </c>
      <c r="S64" s="18"/>
    </row>
    <row r="65" spans="1:19">
      <c r="A65" s="8" t="s">
        <v>107</v>
      </c>
      <c r="B65" s="202">
        <f>'[2]27'!B67</f>
        <v>0</v>
      </c>
      <c r="C65" s="203">
        <f>'[2]27'!C67</f>
        <v>60</v>
      </c>
      <c r="D65" s="203">
        <f>'[2]27'!D67</f>
        <v>0</v>
      </c>
      <c r="E65" s="203">
        <f>'[2]27'!E67</f>
        <v>0</v>
      </c>
      <c r="F65" s="15">
        <f t="shared" si="6"/>
        <v>60</v>
      </c>
      <c r="G65" s="202">
        <f>'[2]27'!H67</f>
        <v>0</v>
      </c>
      <c r="H65" s="203">
        <f>'[2]27'!I67</f>
        <v>-0.25</v>
      </c>
      <c r="I65" s="203">
        <f>'[2]27'!J67</f>
        <v>0</v>
      </c>
      <c r="J65" s="203">
        <f>'[2]27'!K67</f>
        <v>0</v>
      </c>
      <c r="K65" s="15">
        <f t="shared" si="3"/>
        <v>-0.25</v>
      </c>
      <c r="L65" s="18">
        <f>frq!C65</f>
        <v>1</v>
      </c>
      <c r="M65" s="125">
        <f t="shared" si="4"/>
        <v>-0.7</v>
      </c>
      <c r="N65" s="16">
        <f t="shared" si="7"/>
        <v>-0.25</v>
      </c>
      <c r="O65" s="16">
        <f t="shared" si="8"/>
        <v>0</v>
      </c>
      <c r="P65" s="16">
        <f t="shared" si="9"/>
        <v>0</v>
      </c>
      <c r="Q65" s="17">
        <f t="shared" si="5"/>
        <v>-0.95</v>
      </c>
      <c r="R65" s="18">
        <v>0.7</v>
      </c>
      <c r="S65" s="18"/>
    </row>
    <row r="66" spans="1:19">
      <c r="A66" s="8" t="s">
        <v>108</v>
      </c>
      <c r="B66" s="202">
        <f>'[2]27'!B68</f>
        <v>0</v>
      </c>
      <c r="C66" s="203">
        <f>'[2]27'!C68</f>
        <v>60</v>
      </c>
      <c r="D66" s="203">
        <f>'[2]27'!D68</f>
        <v>0</v>
      </c>
      <c r="E66" s="203">
        <f>'[2]27'!E68</f>
        <v>0</v>
      </c>
      <c r="F66" s="15">
        <f t="shared" si="6"/>
        <v>60</v>
      </c>
      <c r="G66" s="202">
        <f>'[2]27'!H68</f>
        <v>0</v>
      </c>
      <c r="H66" s="203">
        <f>'[2]27'!I68</f>
        <v>-0.25</v>
      </c>
      <c r="I66" s="203">
        <f>'[2]27'!J68</f>
        <v>0</v>
      </c>
      <c r="J66" s="203">
        <f>'[2]27'!K68</f>
        <v>0</v>
      </c>
      <c r="K66" s="15">
        <f t="shared" si="3"/>
        <v>-0.25</v>
      </c>
      <c r="L66" s="18">
        <f>frq!C66</f>
        <v>1</v>
      </c>
      <c r="M66" s="125">
        <f t="shared" si="4"/>
        <v>-0.7</v>
      </c>
      <c r="N66" s="16">
        <f t="shared" si="7"/>
        <v>-0.25</v>
      </c>
      <c r="O66" s="16">
        <f t="shared" si="8"/>
        <v>0</v>
      </c>
      <c r="P66" s="16">
        <f t="shared" si="9"/>
        <v>0</v>
      </c>
      <c r="Q66" s="17">
        <f t="shared" si="5"/>
        <v>-0.95</v>
      </c>
      <c r="R66" s="18">
        <v>0.7</v>
      </c>
      <c r="S66" s="18"/>
    </row>
    <row r="67" spans="1:19">
      <c r="A67" s="8" t="s">
        <v>109</v>
      </c>
      <c r="B67" s="202">
        <f>'[2]27'!B69</f>
        <v>0</v>
      </c>
      <c r="C67" s="203">
        <f>'[2]27'!C69</f>
        <v>60</v>
      </c>
      <c r="D67" s="203">
        <f>'[2]27'!D69</f>
        <v>0</v>
      </c>
      <c r="E67" s="203">
        <f>'[2]27'!E69</f>
        <v>0</v>
      </c>
      <c r="F67" s="15">
        <f t="shared" si="6"/>
        <v>60</v>
      </c>
      <c r="G67" s="202">
        <f>'[2]27'!H69</f>
        <v>0</v>
      </c>
      <c r="H67" s="203">
        <f>'[2]27'!I69</f>
        <v>-0.25</v>
      </c>
      <c r="I67" s="203">
        <f>'[2]27'!J69</f>
        <v>0</v>
      </c>
      <c r="J67" s="203">
        <f>'[2]27'!K69</f>
        <v>0</v>
      </c>
      <c r="K67" s="15">
        <f t="shared" si="3"/>
        <v>-0.25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-0.25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-0.95</v>
      </c>
      <c r="R67" s="18">
        <v>0.7</v>
      </c>
      <c r="S67" s="18"/>
    </row>
    <row r="68" spans="1:19">
      <c r="A68" s="8" t="s">
        <v>110</v>
      </c>
      <c r="B68" s="202">
        <f>'[2]27'!B70</f>
        <v>0</v>
      </c>
      <c r="C68" s="203">
        <f>'[2]27'!C70</f>
        <v>60</v>
      </c>
      <c r="D68" s="203">
        <f>'[2]27'!D70</f>
        <v>0</v>
      </c>
      <c r="E68" s="203">
        <f>'[2]27'!E70</f>
        <v>0</v>
      </c>
      <c r="F68" s="15">
        <f t="shared" si="6"/>
        <v>60</v>
      </c>
      <c r="G68" s="202">
        <f>'[2]27'!H70</f>
        <v>0</v>
      </c>
      <c r="H68" s="203">
        <f>'[2]27'!I70</f>
        <v>-0.25</v>
      </c>
      <c r="I68" s="203">
        <f>'[2]27'!J70</f>
        <v>0</v>
      </c>
      <c r="J68" s="203">
        <f>'[2]27'!K70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-0.25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-0.95</v>
      </c>
      <c r="R68" s="18">
        <v>0.7</v>
      </c>
      <c r="S68" s="18"/>
    </row>
    <row r="69" spans="1:19">
      <c r="A69" s="8" t="s">
        <v>111</v>
      </c>
      <c r="B69" s="202">
        <f>'[2]27'!B71</f>
        <v>0</v>
      </c>
      <c r="C69" s="203">
        <f>'[2]27'!C71</f>
        <v>60</v>
      </c>
      <c r="D69" s="203">
        <f>'[2]27'!D71</f>
        <v>0</v>
      </c>
      <c r="E69" s="203">
        <f>'[2]27'!E71</f>
        <v>0</v>
      </c>
      <c r="F69" s="15">
        <f t="shared" ref="F69:F98" si="16">SUM(B69:E69)</f>
        <v>60</v>
      </c>
      <c r="G69" s="202">
        <f>'[2]27'!H71</f>
        <v>0</v>
      </c>
      <c r="H69" s="203">
        <f>'[2]27'!I71</f>
        <v>-0.25</v>
      </c>
      <c r="I69" s="203">
        <f>'[2]27'!J71</f>
        <v>0</v>
      </c>
      <c r="J69" s="203">
        <f>'[2]27'!K71</f>
        <v>0</v>
      </c>
      <c r="K69" s="15">
        <f t="shared" si="13"/>
        <v>-0.25</v>
      </c>
      <c r="L69" s="18">
        <f>frq!C69</f>
        <v>1</v>
      </c>
      <c r="M69" s="125">
        <f t="shared" si="14"/>
        <v>-0.7</v>
      </c>
      <c r="N69" s="16">
        <f t="shared" si="10"/>
        <v>-0.25</v>
      </c>
      <c r="O69" s="16">
        <f t="shared" si="11"/>
        <v>0</v>
      </c>
      <c r="P69" s="16">
        <f t="shared" si="12"/>
        <v>0</v>
      </c>
      <c r="Q69" s="17">
        <f t="shared" si="15"/>
        <v>-0.95</v>
      </c>
      <c r="R69" s="18">
        <v>0.7</v>
      </c>
      <c r="S69" s="18"/>
    </row>
    <row r="70" spans="1:19">
      <c r="A70" s="8" t="s">
        <v>112</v>
      </c>
      <c r="B70" s="202">
        <f>'[2]27'!B72</f>
        <v>0</v>
      </c>
      <c r="C70" s="203">
        <f>'[2]27'!C72</f>
        <v>60</v>
      </c>
      <c r="D70" s="203">
        <f>'[2]27'!D72</f>
        <v>0</v>
      </c>
      <c r="E70" s="203">
        <f>'[2]27'!E72</f>
        <v>0</v>
      </c>
      <c r="F70" s="15">
        <f t="shared" si="16"/>
        <v>60</v>
      </c>
      <c r="G70" s="202">
        <f>'[2]27'!H72</f>
        <v>0</v>
      </c>
      <c r="H70" s="203">
        <f>'[2]27'!I72</f>
        <v>-0.25</v>
      </c>
      <c r="I70" s="203">
        <f>'[2]27'!J72</f>
        <v>0</v>
      </c>
      <c r="J70" s="203">
        <f>'[2]27'!K72</f>
        <v>0</v>
      </c>
      <c r="K70" s="15">
        <f t="shared" si="13"/>
        <v>-0.25</v>
      </c>
      <c r="L70" s="18">
        <f>frq!C70</f>
        <v>1</v>
      </c>
      <c r="M70" s="125">
        <f t="shared" si="14"/>
        <v>-0.7</v>
      </c>
      <c r="N70" s="16">
        <f t="shared" si="10"/>
        <v>-0.25</v>
      </c>
      <c r="O70" s="16">
        <f t="shared" si="11"/>
        <v>0</v>
      </c>
      <c r="P70" s="16">
        <f t="shared" si="12"/>
        <v>0</v>
      </c>
      <c r="Q70" s="17">
        <f t="shared" si="15"/>
        <v>-0.95</v>
      </c>
      <c r="R70" s="18">
        <v>0.7</v>
      </c>
      <c r="S70" s="18"/>
    </row>
    <row r="71" spans="1:19">
      <c r="A71" s="8" t="s">
        <v>113</v>
      </c>
      <c r="B71" s="202">
        <f>'[2]27'!B73</f>
        <v>0</v>
      </c>
      <c r="C71" s="203">
        <f>'[2]27'!C73</f>
        <v>60</v>
      </c>
      <c r="D71" s="203">
        <f>'[2]27'!D73</f>
        <v>0</v>
      </c>
      <c r="E71" s="203">
        <f>'[2]27'!E73</f>
        <v>0</v>
      </c>
      <c r="F71" s="15">
        <f t="shared" si="16"/>
        <v>60</v>
      </c>
      <c r="G71" s="202">
        <f>'[2]27'!H73</f>
        <v>0</v>
      </c>
      <c r="H71" s="203">
        <f>'[2]27'!I73</f>
        <v>-0.25</v>
      </c>
      <c r="I71" s="203">
        <f>'[2]27'!J73</f>
        <v>0</v>
      </c>
      <c r="J71" s="203">
        <f>'[2]27'!K73</f>
        <v>0</v>
      </c>
      <c r="K71" s="15">
        <f t="shared" si="13"/>
        <v>-0.25</v>
      </c>
      <c r="L71" s="18">
        <f>frq!C71</f>
        <v>1</v>
      </c>
      <c r="M71" s="125">
        <f t="shared" si="14"/>
        <v>-0.7</v>
      </c>
      <c r="N71" s="16">
        <f t="shared" si="10"/>
        <v>-0.25</v>
      </c>
      <c r="O71" s="16">
        <f t="shared" si="11"/>
        <v>0</v>
      </c>
      <c r="P71" s="16">
        <f t="shared" si="12"/>
        <v>0</v>
      </c>
      <c r="Q71" s="17">
        <f t="shared" si="15"/>
        <v>-0.95</v>
      </c>
      <c r="R71" s="18">
        <v>0.7</v>
      </c>
      <c r="S71" s="18"/>
    </row>
    <row r="72" spans="1:19">
      <c r="A72" s="8" t="s">
        <v>114</v>
      </c>
      <c r="B72" s="202">
        <f>'[2]27'!B74</f>
        <v>0</v>
      </c>
      <c r="C72" s="203">
        <f>'[2]27'!C74</f>
        <v>60</v>
      </c>
      <c r="D72" s="203">
        <f>'[2]27'!D74</f>
        <v>0</v>
      </c>
      <c r="E72" s="203">
        <f>'[2]27'!E74</f>
        <v>0</v>
      </c>
      <c r="F72" s="15">
        <f t="shared" si="16"/>
        <v>60</v>
      </c>
      <c r="G72" s="202">
        <f>'[2]27'!H74</f>
        <v>0</v>
      </c>
      <c r="H72" s="203">
        <f>'[2]27'!I74</f>
        <v>-0.25</v>
      </c>
      <c r="I72" s="203">
        <f>'[2]27'!J74</f>
        <v>0</v>
      </c>
      <c r="J72" s="203">
        <f>'[2]27'!K74</f>
        <v>0</v>
      </c>
      <c r="K72" s="15">
        <f t="shared" si="13"/>
        <v>-0.25</v>
      </c>
      <c r="L72" s="18">
        <f>frq!C72</f>
        <v>1</v>
      </c>
      <c r="M72" s="125">
        <f t="shared" si="14"/>
        <v>-0.7</v>
      </c>
      <c r="N72" s="16">
        <f t="shared" si="10"/>
        <v>-0.25</v>
      </c>
      <c r="O72" s="16">
        <f t="shared" si="11"/>
        <v>0</v>
      </c>
      <c r="P72" s="16">
        <f t="shared" si="12"/>
        <v>0</v>
      </c>
      <c r="Q72" s="17">
        <f t="shared" si="15"/>
        <v>-0.95</v>
      </c>
      <c r="R72" s="18">
        <v>0.7</v>
      </c>
      <c r="S72" s="18"/>
    </row>
    <row r="73" spans="1:19">
      <c r="A73" s="8" t="s">
        <v>115</v>
      </c>
      <c r="B73" s="202">
        <f>'[2]27'!B75</f>
        <v>0</v>
      </c>
      <c r="C73" s="203">
        <f>'[2]27'!C75</f>
        <v>60</v>
      </c>
      <c r="D73" s="203">
        <f>'[2]27'!D75</f>
        <v>0</v>
      </c>
      <c r="E73" s="203">
        <f>'[2]27'!E75</f>
        <v>0</v>
      </c>
      <c r="F73" s="15">
        <f t="shared" si="16"/>
        <v>60</v>
      </c>
      <c r="G73" s="202">
        <f>'[2]27'!H75</f>
        <v>0</v>
      </c>
      <c r="H73" s="203">
        <f>'[2]27'!I75</f>
        <v>-0.25</v>
      </c>
      <c r="I73" s="203">
        <f>'[2]27'!J75</f>
        <v>0</v>
      </c>
      <c r="J73" s="203">
        <f>'[2]27'!K75</f>
        <v>0</v>
      </c>
      <c r="K73" s="15">
        <f t="shared" si="13"/>
        <v>-0.25</v>
      </c>
      <c r="L73" s="18">
        <f>frq!C73</f>
        <v>1</v>
      </c>
      <c r="M73" s="125">
        <f t="shared" si="14"/>
        <v>-0.7</v>
      </c>
      <c r="N73" s="16">
        <f t="shared" si="10"/>
        <v>-0.25</v>
      </c>
      <c r="O73" s="16">
        <f t="shared" si="11"/>
        <v>0</v>
      </c>
      <c r="P73" s="16">
        <f t="shared" si="12"/>
        <v>0</v>
      </c>
      <c r="Q73" s="17">
        <f t="shared" si="15"/>
        <v>-0.95</v>
      </c>
      <c r="R73" s="18">
        <v>0.7</v>
      </c>
      <c r="S73" s="18"/>
    </row>
    <row r="74" spans="1:19">
      <c r="A74" s="8" t="s">
        <v>116</v>
      </c>
      <c r="B74" s="202">
        <f>'[2]27'!B76</f>
        <v>0</v>
      </c>
      <c r="C74" s="203">
        <f>'[2]27'!C76</f>
        <v>60</v>
      </c>
      <c r="D74" s="203">
        <f>'[2]27'!D76</f>
        <v>0</v>
      </c>
      <c r="E74" s="203">
        <f>'[2]27'!E76</f>
        <v>0</v>
      </c>
      <c r="F74" s="15">
        <f t="shared" si="16"/>
        <v>60</v>
      </c>
      <c r="G74" s="202">
        <f>'[2]27'!H76</f>
        <v>0</v>
      </c>
      <c r="H74" s="203">
        <f>'[2]27'!I76</f>
        <v>-0.25</v>
      </c>
      <c r="I74" s="203">
        <f>'[2]27'!J76</f>
        <v>0</v>
      </c>
      <c r="J74" s="203">
        <f>'[2]27'!K76</f>
        <v>0</v>
      </c>
      <c r="K74" s="15">
        <f t="shared" si="13"/>
        <v>-0.25</v>
      </c>
      <c r="L74" s="18">
        <f>frq!C74</f>
        <v>1</v>
      </c>
      <c r="M74" s="125">
        <f t="shared" si="14"/>
        <v>-0.7</v>
      </c>
      <c r="N74" s="16">
        <f t="shared" si="10"/>
        <v>-0.25</v>
      </c>
      <c r="O74" s="16">
        <f t="shared" si="11"/>
        <v>0</v>
      </c>
      <c r="P74" s="16">
        <f t="shared" si="12"/>
        <v>0</v>
      </c>
      <c r="Q74" s="17">
        <f t="shared" si="15"/>
        <v>-0.95</v>
      </c>
      <c r="R74" s="18">
        <v>0.7</v>
      </c>
      <c r="S74" s="18"/>
    </row>
    <row r="75" spans="1:19">
      <c r="A75" s="8" t="s">
        <v>117</v>
      </c>
      <c r="B75" s="202">
        <f>'[2]27'!B77</f>
        <v>0</v>
      </c>
      <c r="C75" s="203">
        <f>'[2]27'!C77</f>
        <v>60</v>
      </c>
      <c r="D75" s="203">
        <f>'[2]27'!D77</f>
        <v>0</v>
      </c>
      <c r="E75" s="203">
        <f>'[2]27'!E77</f>
        <v>0</v>
      </c>
      <c r="F75" s="15">
        <f t="shared" si="16"/>
        <v>60</v>
      </c>
      <c r="G75" s="202">
        <f>'[2]27'!H77</f>
        <v>0</v>
      </c>
      <c r="H75" s="203">
        <f>'[2]27'!I77</f>
        <v>-0.25</v>
      </c>
      <c r="I75" s="203">
        <f>'[2]27'!J77</f>
        <v>0</v>
      </c>
      <c r="J75" s="203">
        <f>'[2]27'!K77</f>
        <v>0</v>
      </c>
      <c r="K75" s="15">
        <f t="shared" si="13"/>
        <v>-0.25</v>
      </c>
      <c r="L75" s="18">
        <f>frq!C75</f>
        <v>1</v>
      </c>
      <c r="M75" s="125">
        <f t="shared" si="14"/>
        <v>-0.4</v>
      </c>
      <c r="N75" s="16">
        <f t="shared" si="10"/>
        <v>-0.25</v>
      </c>
      <c r="O75" s="16">
        <f t="shared" si="11"/>
        <v>0</v>
      </c>
      <c r="P75" s="16">
        <f t="shared" si="12"/>
        <v>0</v>
      </c>
      <c r="Q75" s="17">
        <f t="shared" si="15"/>
        <v>-0.65</v>
      </c>
      <c r="R75" s="18">
        <v>0.4</v>
      </c>
      <c r="S75" s="18"/>
    </row>
    <row r="76" spans="1:19">
      <c r="A76" s="8" t="s">
        <v>118</v>
      </c>
      <c r="B76" s="202">
        <f>'[2]27'!B78</f>
        <v>0</v>
      </c>
      <c r="C76" s="203">
        <f>'[2]27'!C78</f>
        <v>60</v>
      </c>
      <c r="D76" s="203">
        <f>'[2]27'!D78</f>
        <v>0</v>
      </c>
      <c r="E76" s="203">
        <f>'[2]27'!E78</f>
        <v>0</v>
      </c>
      <c r="F76" s="15">
        <f t="shared" si="16"/>
        <v>60</v>
      </c>
      <c r="G76" s="202">
        <f>'[2]27'!H78</f>
        <v>0</v>
      </c>
      <c r="H76" s="203">
        <f>'[2]27'!I78</f>
        <v>-0.25</v>
      </c>
      <c r="I76" s="203">
        <f>'[2]27'!J78</f>
        <v>0</v>
      </c>
      <c r="J76" s="203">
        <f>'[2]27'!K78</f>
        <v>0</v>
      </c>
      <c r="K76" s="15">
        <f t="shared" si="13"/>
        <v>-0.25</v>
      </c>
      <c r="L76" s="18">
        <f>frq!C76</f>
        <v>1</v>
      </c>
      <c r="M76" s="125">
        <f t="shared" si="14"/>
        <v>-0.4</v>
      </c>
      <c r="N76" s="16">
        <f t="shared" si="10"/>
        <v>-0.25</v>
      </c>
      <c r="O76" s="16">
        <f t="shared" si="11"/>
        <v>0</v>
      </c>
      <c r="P76" s="16">
        <f t="shared" si="12"/>
        <v>0</v>
      </c>
      <c r="Q76" s="17">
        <f t="shared" si="15"/>
        <v>-0.65</v>
      </c>
      <c r="R76" s="18">
        <v>0.4</v>
      </c>
      <c r="S76" s="18"/>
    </row>
    <row r="77" spans="1:19">
      <c r="A77" s="8" t="s">
        <v>119</v>
      </c>
      <c r="B77" s="202">
        <f>'[2]27'!B79</f>
        <v>0</v>
      </c>
      <c r="C77" s="203">
        <f>'[2]27'!C79</f>
        <v>60</v>
      </c>
      <c r="D77" s="203">
        <f>'[2]27'!D79</f>
        <v>0</v>
      </c>
      <c r="E77" s="203">
        <f>'[2]27'!E79</f>
        <v>0</v>
      </c>
      <c r="F77" s="15">
        <f t="shared" si="16"/>
        <v>60</v>
      </c>
      <c r="G77" s="202">
        <f>'[2]27'!H79</f>
        <v>0</v>
      </c>
      <c r="H77" s="203">
        <f>'[2]27'!I79</f>
        <v>-0.25</v>
      </c>
      <c r="I77" s="203">
        <f>'[2]27'!J79</f>
        <v>0</v>
      </c>
      <c r="J77" s="203">
        <f>'[2]27'!K79</f>
        <v>0</v>
      </c>
      <c r="K77" s="15">
        <f t="shared" si="13"/>
        <v>-0.25</v>
      </c>
      <c r="L77" s="18">
        <f>frq!C77</f>
        <v>1</v>
      </c>
      <c r="M77" s="125">
        <f t="shared" si="14"/>
        <v>-0.4</v>
      </c>
      <c r="N77" s="16">
        <f t="shared" si="10"/>
        <v>-0.25</v>
      </c>
      <c r="O77" s="16">
        <f t="shared" si="11"/>
        <v>0</v>
      </c>
      <c r="P77" s="16">
        <f t="shared" si="12"/>
        <v>0</v>
      </c>
      <c r="Q77" s="17">
        <f t="shared" si="15"/>
        <v>-0.65</v>
      </c>
      <c r="R77" s="18">
        <v>0.4</v>
      </c>
      <c r="S77" s="18"/>
    </row>
    <row r="78" spans="1:19">
      <c r="A78" s="8" t="s">
        <v>120</v>
      </c>
      <c r="B78" s="202">
        <f>'[2]27'!B80</f>
        <v>0</v>
      </c>
      <c r="C78" s="203">
        <f>'[2]27'!C80</f>
        <v>60</v>
      </c>
      <c r="D78" s="203">
        <f>'[2]27'!D80</f>
        <v>0</v>
      </c>
      <c r="E78" s="203">
        <f>'[2]27'!E80</f>
        <v>0</v>
      </c>
      <c r="F78" s="15">
        <f t="shared" si="16"/>
        <v>60</v>
      </c>
      <c r="G78" s="202">
        <f>'[2]27'!H80</f>
        <v>0</v>
      </c>
      <c r="H78" s="203">
        <f>'[2]27'!I80</f>
        <v>-0.25</v>
      </c>
      <c r="I78" s="203">
        <f>'[2]27'!J80</f>
        <v>0</v>
      </c>
      <c r="J78" s="203">
        <f>'[2]27'!K80</f>
        <v>0</v>
      </c>
      <c r="K78" s="15">
        <f t="shared" si="13"/>
        <v>-0.25</v>
      </c>
      <c r="L78" s="18">
        <f>frq!C78</f>
        <v>1</v>
      </c>
      <c r="M78" s="125">
        <f t="shared" si="14"/>
        <v>-0.4</v>
      </c>
      <c r="N78" s="16">
        <f t="shared" si="10"/>
        <v>-0.25</v>
      </c>
      <c r="O78" s="16">
        <f t="shared" si="11"/>
        <v>0</v>
      </c>
      <c r="P78" s="16">
        <f t="shared" si="12"/>
        <v>0</v>
      </c>
      <c r="Q78" s="17">
        <f t="shared" si="15"/>
        <v>-0.65</v>
      </c>
      <c r="R78" s="18">
        <v>0.4</v>
      </c>
      <c r="S78" s="18"/>
    </row>
    <row r="79" spans="1:19">
      <c r="A79" s="8" t="s">
        <v>121</v>
      </c>
      <c r="B79" s="202">
        <f>'[2]27'!B81</f>
        <v>0</v>
      </c>
      <c r="C79" s="203">
        <f>'[2]27'!C81</f>
        <v>60</v>
      </c>
      <c r="D79" s="203">
        <f>'[2]27'!D81</f>
        <v>0</v>
      </c>
      <c r="E79" s="203">
        <f>'[2]27'!E81</f>
        <v>0</v>
      </c>
      <c r="F79" s="15">
        <f t="shared" si="16"/>
        <v>60</v>
      </c>
      <c r="G79" s="202">
        <f>'[2]27'!H81</f>
        <v>0</v>
      </c>
      <c r="H79" s="203">
        <f>'[2]27'!I81</f>
        <v>-0.25</v>
      </c>
      <c r="I79" s="203">
        <f>'[2]27'!J81</f>
        <v>0</v>
      </c>
      <c r="J79" s="203">
        <f>'[2]27'!K81</f>
        <v>0</v>
      </c>
      <c r="K79" s="15">
        <f t="shared" si="13"/>
        <v>-0.25</v>
      </c>
      <c r="L79" s="18">
        <f>frq!C79</f>
        <v>1</v>
      </c>
      <c r="M79" s="125">
        <f t="shared" si="14"/>
        <v>-0.4</v>
      </c>
      <c r="N79" s="16">
        <f t="shared" si="10"/>
        <v>-0.25</v>
      </c>
      <c r="O79" s="16">
        <f t="shared" si="11"/>
        <v>0</v>
      </c>
      <c r="P79" s="16">
        <f t="shared" si="12"/>
        <v>0</v>
      </c>
      <c r="Q79" s="17">
        <f t="shared" si="15"/>
        <v>-0.65</v>
      </c>
      <c r="R79" s="18">
        <v>0.4</v>
      </c>
      <c r="S79" s="18"/>
    </row>
    <row r="80" spans="1:19">
      <c r="A80" s="8" t="s">
        <v>122</v>
      </c>
      <c r="B80" s="202">
        <f>'[2]27'!B82</f>
        <v>0</v>
      </c>
      <c r="C80" s="203">
        <f>'[2]27'!C82</f>
        <v>60</v>
      </c>
      <c r="D80" s="203">
        <f>'[2]27'!D82</f>
        <v>0</v>
      </c>
      <c r="E80" s="203">
        <f>'[2]27'!E82</f>
        <v>0</v>
      </c>
      <c r="F80" s="15">
        <f t="shared" si="16"/>
        <v>60</v>
      </c>
      <c r="G80" s="202">
        <f>'[2]27'!H82</f>
        <v>0</v>
      </c>
      <c r="H80" s="203">
        <f>'[2]27'!I82</f>
        <v>-0.25</v>
      </c>
      <c r="I80" s="203">
        <f>'[2]27'!J82</f>
        <v>0</v>
      </c>
      <c r="J80" s="203">
        <f>'[2]27'!K82</f>
        <v>0</v>
      </c>
      <c r="K80" s="15">
        <f t="shared" si="13"/>
        <v>-0.25</v>
      </c>
      <c r="L80" s="18">
        <f>frq!C80</f>
        <v>1</v>
      </c>
      <c r="M80" s="125">
        <f t="shared" si="14"/>
        <v>-0.4</v>
      </c>
      <c r="N80" s="16">
        <f t="shared" si="10"/>
        <v>-0.25</v>
      </c>
      <c r="O80" s="16">
        <f t="shared" si="11"/>
        <v>0</v>
      </c>
      <c r="P80" s="16">
        <f t="shared" si="12"/>
        <v>0</v>
      </c>
      <c r="Q80" s="17">
        <f t="shared" si="15"/>
        <v>-0.65</v>
      </c>
      <c r="R80" s="18">
        <v>0.4</v>
      </c>
      <c r="S80" s="18"/>
    </row>
    <row r="81" spans="1:19">
      <c r="A81" s="8" t="s">
        <v>123</v>
      </c>
      <c r="B81" s="202">
        <f>'[2]27'!B83</f>
        <v>0</v>
      </c>
      <c r="C81" s="203">
        <f>'[2]27'!C83</f>
        <v>60</v>
      </c>
      <c r="D81" s="203">
        <f>'[2]27'!D83</f>
        <v>0</v>
      </c>
      <c r="E81" s="203">
        <f>'[2]27'!E83</f>
        <v>0</v>
      </c>
      <c r="F81" s="15">
        <f t="shared" si="16"/>
        <v>60</v>
      </c>
      <c r="G81" s="202">
        <f>'[2]27'!H83</f>
        <v>0</v>
      </c>
      <c r="H81" s="203">
        <f>'[2]27'!I83</f>
        <v>-0.25</v>
      </c>
      <c r="I81" s="203">
        <f>'[2]27'!J83</f>
        <v>0</v>
      </c>
      <c r="J81" s="203">
        <f>'[2]27'!K83</f>
        <v>0</v>
      </c>
      <c r="K81" s="15">
        <f t="shared" si="13"/>
        <v>-0.25</v>
      </c>
      <c r="L81" s="18">
        <f>frq!C81</f>
        <v>1</v>
      </c>
      <c r="M81" s="125">
        <f t="shared" si="14"/>
        <v>-0.4</v>
      </c>
      <c r="N81" s="16">
        <f t="shared" si="10"/>
        <v>-0.25</v>
      </c>
      <c r="O81" s="16">
        <f t="shared" si="11"/>
        <v>0</v>
      </c>
      <c r="P81" s="16">
        <f t="shared" si="12"/>
        <v>0</v>
      </c>
      <c r="Q81" s="17">
        <f t="shared" si="15"/>
        <v>-0.65</v>
      </c>
      <c r="R81" s="18">
        <v>0.4</v>
      </c>
      <c r="S81" s="18"/>
    </row>
    <row r="82" spans="1:19">
      <c r="A82" s="8" t="s">
        <v>124</v>
      </c>
      <c r="B82" s="202">
        <f>'[2]27'!B84</f>
        <v>0</v>
      </c>
      <c r="C82" s="203">
        <f>'[2]27'!C84</f>
        <v>60</v>
      </c>
      <c r="D82" s="203">
        <f>'[2]27'!D84</f>
        <v>0</v>
      </c>
      <c r="E82" s="203">
        <f>'[2]27'!E84</f>
        <v>0</v>
      </c>
      <c r="F82" s="15">
        <f t="shared" si="16"/>
        <v>60</v>
      </c>
      <c r="G82" s="202">
        <f>'[2]27'!H84</f>
        <v>0</v>
      </c>
      <c r="H82" s="203">
        <f>'[2]27'!I84</f>
        <v>-0.25</v>
      </c>
      <c r="I82" s="203">
        <f>'[2]27'!J84</f>
        <v>0</v>
      </c>
      <c r="J82" s="203">
        <f>'[2]27'!K84</f>
        <v>0</v>
      </c>
      <c r="K82" s="15">
        <f t="shared" si="13"/>
        <v>-0.25</v>
      </c>
      <c r="L82" s="18">
        <f>frq!C82</f>
        <v>1</v>
      </c>
      <c r="M82" s="125">
        <f t="shared" si="14"/>
        <v>-0.4</v>
      </c>
      <c r="N82" s="16">
        <f t="shared" si="10"/>
        <v>-0.25</v>
      </c>
      <c r="O82" s="16">
        <f t="shared" si="11"/>
        <v>0</v>
      </c>
      <c r="P82" s="16">
        <f t="shared" si="12"/>
        <v>0</v>
      </c>
      <c r="Q82" s="17">
        <f t="shared" si="15"/>
        <v>-0.65</v>
      </c>
      <c r="R82" s="18">
        <v>0.4</v>
      </c>
      <c r="S82" s="18"/>
    </row>
    <row r="83" spans="1:19">
      <c r="A83" s="8" t="s">
        <v>125</v>
      </c>
      <c r="B83" s="202">
        <f>'[2]27'!B85</f>
        <v>0</v>
      </c>
      <c r="C83" s="203">
        <f>'[2]27'!C85</f>
        <v>60</v>
      </c>
      <c r="D83" s="203">
        <f>'[2]27'!D85</f>
        <v>0</v>
      </c>
      <c r="E83" s="203">
        <f>'[2]27'!E85</f>
        <v>0</v>
      </c>
      <c r="F83" s="15">
        <f t="shared" si="16"/>
        <v>60</v>
      </c>
      <c r="G83" s="202">
        <f>'[2]27'!H85</f>
        <v>0</v>
      </c>
      <c r="H83" s="203">
        <f>'[2]27'!I85</f>
        <v>-0.25</v>
      </c>
      <c r="I83" s="203">
        <f>'[2]27'!J85</f>
        <v>0</v>
      </c>
      <c r="J83" s="203">
        <f>'[2]27'!K85</f>
        <v>0</v>
      </c>
      <c r="K83" s="15">
        <f t="shared" si="13"/>
        <v>-0.25</v>
      </c>
      <c r="L83" s="18">
        <f>frq!C83</f>
        <v>1</v>
      </c>
      <c r="M83" s="125">
        <f t="shared" si="14"/>
        <v>-0.4</v>
      </c>
      <c r="N83" s="16">
        <f t="shared" si="10"/>
        <v>-0.25</v>
      </c>
      <c r="O83" s="16">
        <f t="shared" si="11"/>
        <v>0</v>
      </c>
      <c r="P83" s="16">
        <f t="shared" si="12"/>
        <v>0</v>
      </c>
      <c r="Q83" s="17">
        <f t="shared" si="15"/>
        <v>-0.65</v>
      </c>
      <c r="R83" s="18">
        <v>0.4</v>
      </c>
      <c r="S83" s="18"/>
    </row>
    <row r="84" spans="1:19">
      <c r="A84" s="8" t="s">
        <v>126</v>
      </c>
      <c r="B84" s="202">
        <f>'[2]27'!B86</f>
        <v>0</v>
      </c>
      <c r="C84" s="203">
        <f>'[2]27'!C86</f>
        <v>60</v>
      </c>
      <c r="D84" s="203">
        <f>'[2]27'!D86</f>
        <v>0</v>
      </c>
      <c r="E84" s="203">
        <f>'[2]27'!E86</f>
        <v>0</v>
      </c>
      <c r="F84" s="15">
        <f t="shared" si="16"/>
        <v>60</v>
      </c>
      <c r="G84" s="202">
        <f>'[2]27'!H86</f>
        <v>0</v>
      </c>
      <c r="H84" s="203">
        <f>'[2]27'!I86</f>
        <v>-0.25</v>
      </c>
      <c r="I84" s="203">
        <f>'[2]27'!J86</f>
        <v>0</v>
      </c>
      <c r="J84" s="203">
        <f>'[2]27'!K86</f>
        <v>0</v>
      </c>
      <c r="K84" s="15">
        <f t="shared" si="13"/>
        <v>-0.25</v>
      </c>
      <c r="L84" s="18">
        <f>frq!C84</f>
        <v>1</v>
      </c>
      <c r="M84" s="125">
        <f t="shared" si="14"/>
        <v>-0.4</v>
      </c>
      <c r="N84" s="16">
        <f t="shared" si="10"/>
        <v>-0.25</v>
      </c>
      <c r="O84" s="16">
        <f t="shared" si="11"/>
        <v>0</v>
      </c>
      <c r="P84" s="16">
        <f t="shared" si="12"/>
        <v>0</v>
      </c>
      <c r="Q84" s="17">
        <f t="shared" si="15"/>
        <v>-0.65</v>
      </c>
      <c r="R84" s="18">
        <v>0.4</v>
      </c>
      <c r="S84" s="18"/>
    </row>
    <row r="85" spans="1:19">
      <c r="A85" s="8" t="s">
        <v>127</v>
      </c>
      <c r="B85" s="202">
        <f>'[2]27'!B87</f>
        <v>0</v>
      </c>
      <c r="C85" s="203">
        <f>'[2]27'!C87</f>
        <v>60</v>
      </c>
      <c r="D85" s="203">
        <f>'[2]27'!D87</f>
        <v>0</v>
      </c>
      <c r="E85" s="203">
        <f>'[2]27'!E87</f>
        <v>0</v>
      </c>
      <c r="F85" s="15">
        <f t="shared" si="16"/>
        <v>60</v>
      </c>
      <c r="G85" s="202">
        <f>'[2]27'!H87</f>
        <v>0</v>
      </c>
      <c r="H85" s="203">
        <f>'[2]27'!I87</f>
        <v>-0.25</v>
      </c>
      <c r="I85" s="203">
        <f>'[2]27'!J87</f>
        <v>0</v>
      </c>
      <c r="J85" s="203">
        <f>'[2]27'!K87</f>
        <v>0</v>
      </c>
      <c r="K85" s="15">
        <f t="shared" si="13"/>
        <v>-0.25</v>
      </c>
      <c r="L85" s="18">
        <f>frq!C85</f>
        <v>1</v>
      </c>
      <c r="M85" s="125">
        <f t="shared" si="14"/>
        <v>-0.4</v>
      </c>
      <c r="N85" s="16">
        <f t="shared" si="10"/>
        <v>-0.25</v>
      </c>
      <c r="O85" s="16">
        <f t="shared" si="11"/>
        <v>0</v>
      </c>
      <c r="P85" s="16">
        <f t="shared" si="12"/>
        <v>0</v>
      </c>
      <c r="Q85" s="17">
        <f t="shared" si="15"/>
        <v>-0.65</v>
      </c>
      <c r="R85" s="18">
        <v>0.4</v>
      </c>
      <c r="S85" s="18"/>
    </row>
    <row r="86" spans="1:19">
      <c r="A86" s="8" t="s">
        <v>128</v>
      </c>
      <c r="B86" s="202">
        <f>'[2]27'!B88</f>
        <v>0</v>
      </c>
      <c r="C86" s="203">
        <f>'[2]27'!C88</f>
        <v>60</v>
      </c>
      <c r="D86" s="203">
        <f>'[2]27'!D88</f>
        <v>0</v>
      </c>
      <c r="E86" s="203">
        <f>'[2]27'!E88</f>
        <v>0</v>
      </c>
      <c r="F86" s="15">
        <f t="shared" si="16"/>
        <v>60</v>
      </c>
      <c r="G86" s="202">
        <f>'[2]27'!H88</f>
        <v>0</v>
      </c>
      <c r="H86" s="203">
        <f>'[2]27'!I88</f>
        <v>-0.25</v>
      </c>
      <c r="I86" s="203">
        <f>'[2]27'!J88</f>
        <v>0</v>
      </c>
      <c r="J86" s="203">
        <f>'[2]27'!K88</f>
        <v>0</v>
      </c>
      <c r="K86" s="15">
        <f t="shared" si="13"/>
        <v>-0.25</v>
      </c>
      <c r="L86" s="18">
        <f>frq!C86</f>
        <v>1</v>
      </c>
      <c r="M86" s="125">
        <f t="shared" si="14"/>
        <v>-0.4</v>
      </c>
      <c r="N86" s="16">
        <f t="shared" si="10"/>
        <v>-0.25</v>
      </c>
      <c r="O86" s="16">
        <f t="shared" si="11"/>
        <v>0</v>
      </c>
      <c r="P86" s="16">
        <f t="shared" si="12"/>
        <v>0</v>
      </c>
      <c r="Q86" s="17">
        <f t="shared" si="15"/>
        <v>-0.65</v>
      </c>
      <c r="R86" s="18">
        <v>0.4</v>
      </c>
      <c r="S86" s="18"/>
    </row>
    <row r="87" spans="1:19">
      <c r="A87" s="8" t="s">
        <v>129</v>
      </c>
      <c r="B87" s="202">
        <f>'[2]27'!B89</f>
        <v>0</v>
      </c>
      <c r="C87" s="203">
        <f>'[2]27'!C89</f>
        <v>60</v>
      </c>
      <c r="D87" s="203">
        <f>'[2]27'!D89</f>
        <v>0</v>
      </c>
      <c r="E87" s="203">
        <f>'[2]27'!E89</f>
        <v>0</v>
      </c>
      <c r="F87" s="15">
        <f t="shared" si="16"/>
        <v>60</v>
      </c>
      <c r="G87" s="202">
        <f>'[2]27'!H89</f>
        <v>0</v>
      </c>
      <c r="H87" s="203">
        <f>'[2]27'!I89</f>
        <v>-0.25</v>
      </c>
      <c r="I87" s="203">
        <f>'[2]27'!J89</f>
        <v>0</v>
      </c>
      <c r="J87" s="203">
        <f>'[2]27'!K89</f>
        <v>0</v>
      </c>
      <c r="K87" s="15">
        <f t="shared" si="13"/>
        <v>-0.25</v>
      </c>
      <c r="L87" s="18">
        <f>frq!C87</f>
        <v>1</v>
      </c>
      <c r="M87" s="125">
        <f t="shared" si="14"/>
        <v>-0.4</v>
      </c>
      <c r="N87" s="16">
        <f t="shared" si="10"/>
        <v>-0.25</v>
      </c>
      <c r="O87" s="16">
        <f t="shared" si="11"/>
        <v>0</v>
      </c>
      <c r="P87" s="16">
        <f t="shared" si="12"/>
        <v>0</v>
      </c>
      <c r="Q87" s="17">
        <f t="shared" si="15"/>
        <v>-0.65</v>
      </c>
      <c r="R87" s="18">
        <v>0.4</v>
      </c>
      <c r="S87" s="18"/>
    </row>
    <row r="88" spans="1:19">
      <c r="A88" s="8" t="s">
        <v>130</v>
      </c>
      <c r="B88" s="202">
        <f>'[2]27'!B90</f>
        <v>0</v>
      </c>
      <c r="C88" s="203">
        <f>'[2]27'!C90</f>
        <v>60</v>
      </c>
      <c r="D88" s="203">
        <f>'[2]27'!D90</f>
        <v>0</v>
      </c>
      <c r="E88" s="203">
        <f>'[2]27'!E90</f>
        <v>0</v>
      </c>
      <c r="F88" s="15">
        <f t="shared" si="16"/>
        <v>60</v>
      </c>
      <c r="G88" s="202">
        <f>'[2]27'!H90</f>
        <v>0</v>
      </c>
      <c r="H88" s="203">
        <f>'[2]27'!I90</f>
        <v>-0.25</v>
      </c>
      <c r="I88" s="203">
        <f>'[2]27'!J90</f>
        <v>0</v>
      </c>
      <c r="J88" s="203">
        <f>'[2]27'!K90</f>
        <v>0</v>
      </c>
      <c r="K88" s="15">
        <f t="shared" si="13"/>
        <v>-0.25</v>
      </c>
      <c r="L88" s="18">
        <f>frq!C88</f>
        <v>1</v>
      </c>
      <c r="M88" s="125">
        <f t="shared" si="14"/>
        <v>-0.4</v>
      </c>
      <c r="N88" s="16">
        <f t="shared" si="10"/>
        <v>-0.25</v>
      </c>
      <c r="O88" s="16">
        <f t="shared" si="11"/>
        <v>0</v>
      </c>
      <c r="P88" s="16">
        <f t="shared" si="12"/>
        <v>0</v>
      </c>
      <c r="Q88" s="17">
        <f t="shared" si="15"/>
        <v>-0.65</v>
      </c>
      <c r="R88" s="18">
        <v>0.4</v>
      </c>
      <c r="S88" s="18"/>
    </row>
    <row r="89" spans="1:19">
      <c r="A89" s="8" t="s">
        <v>131</v>
      </c>
      <c r="B89" s="202">
        <f>'[2]27'!B91</f>
        <v>0</v>
      </c>
      <c r="C89" s="203">
        <f>'[2]27'!C91</f>
        <v>60</v>
      </c>
      <c r="D89" s="203">
        <f>'[2]27'!D91</f>
        <v>0</v>
      </c>
      <c r="E89" s="203">
        <f>'[2]27'!E91</f>
        <v>0</v>
      </c>
      <c r="F89" s="15">
        <f t="shared" si="16"/>
        <v>60</v>
      </c>
      <c r="G89" s="202">
        <f>'[2]27'!H91</f>
        <v>0</v>
      </c>
      <c r="H89" s="203">
        <f>'[2]27'!I91</f>
        <v>-0.25</v>
      </c>
      <c r="I89" s="203">
        <f>'[2]27'!J91</f>
        <v>0</v>
      </c>
      <c r="J89" s="203">
        <f>'[2]27'!K91</f>
        <v>0</v>
      </c>
      <c r="K89" s="15">
        <f t="shared" si="13"/>
        <v>-0.25</v>
      </c>
      <c r="L89" s="18">
        <f>frq!C89</f>
        <v>1</v>
      </c>
      <c r="M89" s="125">
        <f t="shared" si="14"/>
        <v>-0.4</v>
      </c>
      <c r="N89" s="16">
        <f t="shared" si="10"/>
        <v>-0.25</v>
      </c>
      <c r="O89" s="16">
        <f t="shared" si="11"/>
        <v>0</v>
      </c>
      <c r="P89" s="16">
        <f t="shared" si="12"/>
        <v>0</v>
      </c>
      <c r="Q89" s="17">
        <f t="shared" si="15"/>
        <v>-0.65</v>
      </c>
      <c r="R89" s="18">
        <v>0.4</v>
      </c>
      <c r="S89" s="18"/>
    </row>
    <row r="90" spans="1:19">
      <c r="A90" s="8" t="s">
        <v>132</v>
      </c>
      <c r="B90" s="202">
        <f>'[2]27'!B92</f>
        <v>0</v>
      </c>
      <c r="C90" s="203">
        <f>'[2]27'!C92</f>
        <v>60</v>
      </c>
      <c r="D90" s="203">
        <f>'[2]27'!D92</f>
        <v>0</v>
      </c>
      <c r="E90" s="203">
        <f>'[2]27'!E92</f>
        <v>0</v>
      </c>
      <c r="F90" s="15">
        <f t="shared" si="16"/>
        <v>60</v>
      </c>
      <c r="G90" s="202">
        <f>'[2]27'!H92</f>
        <v>0</v>
      </c>
      <c r="H90" s="203">
        <f>'[2]27'!I92</f>
        <v>-0.25</v>
      </c>
      <c r="I90" s="203">
        <f>'[2]27'!J92</f>
        <v>0</v>
      </c>
      <c r="J90" s="203">
        <f>'[2]27'!K92</f>
        <v>0</v>
      </c>
      <c r="K90" s="15">
        <f t="shared" si="13"/>
        <v>-0.25</v>
      </c>
      <c r="L90" s="18">
        <f>frq!C90</f>
        <v>1</v>
      </c>
      <c r="M90" s="125">
        <f t="shared" si="14"/>
        <v>-0.4</v>
      </c>
      <c r="N90" s="16">
        <f t="shared" si="10"/>
        <v>-0.25</v>
      </c>
      <c r="O90" s="16">
        <f t="shared" si="11"/>
        <v>0</v>
      </c>
      <c r="P90" s="16">
        <f t="shared" si="12"/>
        <v>0</v>
      </c>
      <c r="Q90" s="17">
        <f t="shared" si="15"/>
        <v>-0.65</v>
      </c>
      <c r="R90" s="18">
        <v>0.4</v>
      </c>
      <c r="S90" s="18"/>
    </row>
    <row r="91" spans="1:19">
      <c r="A91" s="8" t="s">
        <v>133</v>
      </c>
      <c r="B91" s="202">
        <f>'[2]27'!B93</f>
        <v>0</v>
      </c>
      <c r="C91" s="203">
        <f>'[2]27'!C93</f>
        <v>60</v>
      </c>
      <c r="D91" s="203">
        <f>'[2]27'!D93</f>
        <v>0</v>
      </c>
      <c r="E91" s="203">
        <f>'[2]27'!E93</f>
        <v>0</v>
      </c>
      <c r="F91" s="15">
        <f t="shared" si="16"/>
        <v>60</v>
      </c>
      <c r="G91" s="202">
        <f>'[2]27'!H93</f>
        <v>0</v>
      </c>
      <c r="H91" s="203">
        <f>'[2]27'!I93</f>
        <v>-0.25</v>
      </c>
      <c r="I91" s="203">
        <f>'[2]27'!J93</f>
        <v>0</v>
      </c>
      <c r="J91" s="203">
        <f>'[2]27'!K93</f>
        <v>0</v>
      </c>
      <c r="K91" s="15">
        <f t="shared" si="13"/>
        <v>-0.25</v>
      </c>
      <c r="L91" s="18">
        <f>frq!C91</f>
        <v>1</v>
      </c>
      <c r="M91" s="125">
        <f t="shared" si="14"/>
        <v>-0.4</v>
      </c>
      <c r="N91" s="16">
        <f t="shared" si="10"/>
        <v>-0.25</v>
      </c>
      <c r="O91" s="16">
        <f t="shared" si="11"/>
        <v>0</v>
      </c>
      <c r="P91" s="16">
        <f t="shared" si="12"/>
        <v>0</v>
      </c>
      <c r="Q91" s="17">
        <f t="shared" si="15"/>
        <v>-0.65</v>
      </c>
      <c r="R91" s="18">
        <v>0.4</v>
      </c>
      <c r="S91" s="18"/>
    </row>
    <row r="92" spans="1:19">
      <c r="A92" s="8" t="s">
        <v>134</v>
      </c>
      <c r="B92" s="202">
        <f>'[2]27'!B94</f>
        <v>0</v>
      </c>
      <c r="C92" s="203">
        <f>'[2]27'!C94</f>
        <v>60</v>
      </c>
      <c r="D92" s="203">
        <f>'[2]27'!D94</f>
        <v>0</v>
      </c>
      <c r="E92" s="203">
        <f>'[2]27'!E94</f>
        <v>0</v>
      </c>
      <c r="F92" s="15">
        <f t="shared" si="16"/>
        <v>60</v>
      </c>
      <c r="G92" s="202">
        <f>'[2]27'!H94</f>
        <v>0</v>
      </c>
      <c r="H92" s="203">
        <f>'[2]27'!I94</f>
        <v>-0.25</v>
      </c>
      <c r="I92" s="203">
        <f>'[2]27'!J94</f>
        <v>0</v>
      </c>
      <c r="J92" s="203">
        <f>'[2]27'!K94</f>
        <v>0</v>
      </c>
      <c r="K92" s="15">
        <f t="shared" si="13"/>
        <v>-0.25</v>
      </c>
      <c r="L92" s="18">
        <f>frq!C92</f>
        <v>1</v>
      </c>
      <c r="M92" s="125">
        <f t="shared" si="14"/>
        <v>-0.4</v>
      </c>
      <c r="N92" s="16">
        <f t="shared" si="10"/>
        <v>-0.25</v>
      </c>
      <c r="O92" s="16">
        <f t="shared" si="11"/>
        <v>0</v>
      </c>
      <c r="P92" s="16">
        <f t="shared" si="12"/>
        <v>0</v>
      </c>
      <c r="Q92" s="17">
        <f t="shared" si="15"/>
        <v>-0.65</v>
      </c>
      <c r="R92" s="18">
        <v>0.4</v>
      </c>
      <c r="S92" s="18"/>
    </row>
    <row r="93" spans="1:19">
      <c r="A93" s="8" t="s">
        <v>135</v>
      </c>
      <c r="B93" s="202">
        <f>'[2]27'!B95</f>
        <v>0</v>
      </c>
      <c r="C93" s="203">
        <f>'[2]27'!C95</f>
        <v>60</v>
      </c>
      <c r="D93" s="203">
        <f>'[2]27'!D95</f>
        <v>0</v>
      </c>
      <c r="E93" s="203">
        <f>'[2]27'!E95</f>
        <v>0</v>
      </c>
      <c r="F93" s="15">
        <f t="shared" si="16"/>
        <v>60</v>
      </c>
      <c r="G93" s="202">
        <f>'[2]27'!H95</f>
        <v>0</v>
      </c>
      <c r="H93" s="203">
        <f>'[2]27'!I95</f>
        <v>-0.25</v>
      </c>
      <c r="I93" s="203">
        <f>'[2]27'!J95</f>
        <v>0</v>
      </c>
      <c r="J93" s="203">
        <f>'[2]27'!K95</f>
        <v>0</v>
      </c>
      <c r="K93" s="15">
        <f t="shared" si="13"/>
        <v>-0.25</v>
      </c>
      <c r="L93" s="18">
        <f>frq!C93</f>
        <v>1</v>
      </c>
      <c r="M93" s="125">
        <f t="shared" si="14"/>
        <v>-0.4</v>
      </c>
      <c r="N93" s="16">
        <f t="shared" si="10"/>
        <v>-0.25</v>
      </c>
      <c r="O93" s="16">
        <f t="shared" si="11"/>
        <v>0</v>
      </c>
      <c r="P93" s="16">
        <f t="shared" si="12"/>
        <v>0</v>
      </c>
      <c r="Q93" s="17">
        <f t="shared" si="15"/>
        <v>-0.65</v>
      </c>
      <c r="R93" s="18">
        <v>0.4</v>
      </c>
      <c r="S93" s="18"/>
    </row>
    <row r="94" spans="1:19">
      <c r="A94" s="8" t="s">
        <v>136</v>
      </c>
      <c r="B94" s="202">
        <f>'[2]27'!B96</f>
        <v>0</v>
      </c>
      <c r="C94" s="203">
        <f>'[2]27'!C96</f>
        <v>60</v>
      </c>
      <c r="D94" s="203">
        <f>'[2]27'!D96</f>
        <v>0</v>
      </c>
      <c r="E94" s="203">
        <f>'[2]27'!E96</f>
        <v>0</v>
      </c>
      <c r="F94" s="15">
        <f t="shared" si="16"/>
        <v>60</v>
      </c>
      <c r="G94" s="202">
        <f>'[2]27'!H96</f>
        <v>0</v>
      </c>
      <c r="H94" s="203">
        <f>'[2]27'!I96</f>
        <v>-0.25</v>
      </c>
      <c r="I94" s="203">
        <f>'[2]27'!J96</f>
        <v>0</v>
      </c>
      <c r="J94" s="203">
        <f>'[2]27'!K96</f>
        <v>0</v>
      </c>
      <c r="K94" s="15">
        <f t="shared" si="13"/>
        <v>-0.25</v>
      </c>
      <c r="L94" s="18">
        <f>frq!C94</f>
        <v>1</v>
      </c>
      <c r="M94" s="125">
        <f t="shared" si="14"/>
        <v>-0.4</v>
      </c>
      <c r="N94" s="16">
        <f t="shared" si="10"/>
        <v>-0.25</v>
      </c>
      <c r="O94" s="16">
        <f t="shared" si="11"/>
        <v>0</v>
      </c>
      <c r="P94" s="16">
        <f t="shared" si="12"/>
        <v>0</v>
      </c>
      <c r="Q94" s="17">
        <f t="shared" si="15"/>
        <v>-0.65</v>
      </c>
      <c r="R94" s="18">
        <v>0.4</v>
      </c>
      <c r="S94" s="18"/>
    </row>
    <row r="95" spans="1:19">
      <c r="A95" s="8" t="s">
        <v>137</v>
      </c>
      <c r="B95" s="202">
        <f>'[2]27'!B97</f>
        <v>0</v>
      </c>
      <c r="C95" s="203">
        <f>'[2]27'!C97</f>
        <v>60</v>
      </c>
      <c r="D95" s="203">
        <f>'[2]27'!D97</f>
        <v>0</v>
      </c>
      <c r="E95" s="203">
        <f>'[2]27'!E97</f>
        <v>0</v>
      </c>
      <c r="F95" s="15">
        <f t="shared" si="16"/>
        <v>60</v>
      </c>
      <c r="G95" s="202">
        <f>'[2]27'!H97</f>
        <v>0</v>
      </c>
      <c r="H95" s="203">
        <f>'[2]27'!I97</f>
        <v>-0.1</v>
      </c>
      <c r="I95" s="203">
        <f>'[2]27'!J97</f>
        <v>0</v>
      </c>
      <c r="J95" s="203">
        <f>'[2]27'!K97</f>
        <v>0</v>
      </c>
      <c r="K95" s="15">
        <f t="shared" si="13"/>
        <v>-0.1</v>
      </c>
      <c r="L95" s="18">
        <f>frq!C95</f>
        <v>1</v>
      </c>
      <c r="M95" s="125">
        <f t="shared" si="14"/>
        <v>-0.4</v>
      </c>
      <c r="N95" s="16">
        <f t="shared" si="10"/>
        <v>-0.1</v>
      </c>
      <c r="O95" s="16">
        <f t="shared" si="11"/>
        <v>0</v>
      </c>
      <c r="P95" s="16">
        <f t="shared" si="12"/>
        <v>0</v>
      </c>
      <c r="Q95" s="17">
        <f t="shared" si="15"/>
        <v>-0.5</v>
      </c>
      <c r="R95" s="18">
        <v>0.4</v>
      </c>
      <c r="S95" s="18"/>
    </row>
    <row r="96" spans="1:19">
      <c r="A96" s="8" t="s">
        <v>138</v>
      </c>
      <c r="B96" s="202">
        <f>'[2]27'!B98</f>
        <v>0</v>
      </c>
      <c r="C96" s="203">
        <f>'[2]27'!C98</f>
        <v>60</v>
      </c>
      <c r="D96" s="203">
        <f>'[2]27'!D98</f>
        <v>0</v>
      </c>
      <c r="E96" s="203">
        <f>'[2]27'!E98</f>
        <v>0</v>
      </c>
      <c r="F96" s="15">
        <f t="shared" si="16"/>
        <v>60</v>
      </c>
      <c r="G96" s="202">
        <f>'[2]27'!H98</f>
        <v>0</v>
      </c>
      <c r="H96" s="203">
        <f>'[2]27'!I98</f>
        <v>-0.1</v>
      </c>
      <c r="I96" s="203">
        <f>'[2]27'!J98</f>
        <v>0</v>
      </c>
      <c r="J96" s="203">
        <f>'[2]27'!K98</f>
        <v>0</v>
      </c>
      <c r="K96" s="15">
        <f t="shared" si="13"/>
        <v>-0.1</v>
      </c>
      <c r="L96" s="18">
        <f>frq!C96</f>
        <v>1</v>
      </c>
      <c r="M96" s="125">
        <f t="shared" si="14"/>
        <v>-0.4</v>
      </c>
      <c r="N96" s="16">
        <f t="shared" si="10"/>
        <v>-0.1</v>
      </c>
      <c r="O96" s="16">
        <f t="shared" si="11"/>
        <v>0</v>
      </c>
      <c r="P96" s="16">
        <f t="shared" si="12"/>
        <v>0</v>
      </c>
      <c r="Q96" s="17">
        <f t="shared" si="15"/>
        <v>-0.5</v>
      </c>
      <c r="R96" s="18">
        <v>0.4</v>
      </c>
      <c r="S96" s="18"/>
    </row>
    <row r="97" spans="1:19">
      <c r="A97" s="8" t="s">
        <v>139</v>
      </c>
      <c r="B97" s="202">
        <f>'[2]27'!B99</f>
        <v>0</v>
      </c>
      <c r="C97" s="203">
        <f>'[2]27'!C99</f>
        <v>60</v>
      </c>
      <c r="D97" s="203">
        <f>'[2]27'!D99</f>
        <v>0</v>
      </c>
      <c r="E97" s="203">
        <f>'[2]27'!E99</f>
        <v>0</v>
      </c>
      <c r="F97" s="15">
        <f t="shared" si="16"/>
        <v>60</v>
      </c>
      <c r="G97" s="202">
        <f>'[2]27'!H99</f>
        <v>0</v>
      </c>
      <c r="H97" s="203">
        <f>'[2]27'!I99</f>
        <v>-0.1</v>
      </c>
      <c r="I97" s="203">
        <f>'[2]27'!J99</f>
        <v>0</v>
      </c>
      <c r="J97" s="203">
        <f>'[2]27'!K99</f>
        <v>0</v>
      </c>
      <c r="K97" s="15">
        <f t="shared" si="13"/>
        <v>-0.1</v>
      </c>
      <c r="L97" s="18">
        <f>frq!C97</f>
        <v>1</v>
      </c>
      <c r="M97" s="125">
        <f t="shared" si="14"/>
        <v>-0.4</v>
      </c>
      <c r="N97" s="16">
        <f t="shared" si="10"/>
        <v>-0.1</v>
      </c>
      <c r="O97" s="16">
        <f t="shared" si="11"/>
        <v>0</v>
      </c>
      <c r="P97" s="16">
        <f t="shared" si="12"/>
        <v>0</v>
      </c>
      <c r="Q97" s="17">
        <f t="shared" si="15"/>
        <v>-0.5</v>
      </c>
      <c r="R97" s="18">
        <v>0.4</v>
      </c>
      <c r="S97" s="18"/>
    </row>
    <row r="98" spans="1:19" ht="15.75" thickBot="1">
      <c r="A98" s="8" t="s">
        <v>140</v>
      </c>
      <c r="B98" s="202">
        <f>'[2]27'!B100</f>
        <v>0</v>
      </c>
      <c r="C98" s="203">
        <f>'[2]27'!C100</f>
        <v>60</v>
      </c>
      <c r="D98" s="203">
        <f>'[2]27'!D100</f>
        <v>0</v>
      </c>
      <c r="E98" s="203">
        <f>'[2]27'!E100</f>
        <v>0</v>
      </c>
      <c r="F98" s="15">
        <f t="shared" si="16"/>
        <v>60</v>
      </c>
      <c r="G98" s="202">
        <f>'[2]27'!H100</f>
        <v>0</v>
      </c>
      <c r="H98" s="203">
        <f>'[2]27'!I100</f>
        <v>-0.1</v>
      </c>
      <c r="I98" s="203">
        <f>'[2]27'!J100</f>
        <v>0</v>
      </c>
      <c r="J98" s="203">
        <f>'[2]27'!K100</f>
        <v>0</v>
      </c>
      <c r="K98" s="15">
        <f t="shared" si="13"/>
        <v>-0.1</v>
      </c>
      <c r="L98" s="18">
        <f>frq!C98</f>
        <v>1</v>
      </c>
      <c r="M98" s="125">
        <f t="shared" si="14"/>
        <v>-0.4</v>
      </c>
      <c r="N98" s="16">
        <f t="shared" si="10"/>
        <v>-0.1</v>
      </c>
      <c r="O98" s="16">
        <f t="shared" si="11"/>
        <v>0</v>
      </c>
      <c r="P98" s="16">
        <f t="shared" si="12"/>
        <v>0</v>
      </c>
      <c r="Q98" s="17">
        <f t="shared" si="15"/>
        <v>-0.5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-6.1000000000000013E-3</v>
      </c>
      <c r="I99" s="128">
        <f t="shared" si="17"/>
        <v>0</v>
      </c>
      <c r="J99" s="128">
        <f t="shared" si="17"/>
        <v>0</v>
      </c>
      <c r="K99" s="128">
        <f t="shared" si="17"/>
        <v>-6.1000000000000013E-3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-6.1000000000000013E-3</v>
      </c>
      <c r="O99" s="128">
        <f t="shared" si="17"/>
        <v>0</v>
      </c>
      <c r="P99" s="128">
        <f t="shared" si="17"/>
        <v>0</v>
      </c>
      <c r="Q99" s="128">
        <f t="shared" si="17"/>
        <v>-1.8400000000000027E-2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700</v>
      </c>
      <c r="G3" s="16">
        <f>'[3]27'!G5</f>
        <v>0</v>
      </c>
      <c r="H3" s="17">
        <f>SUM(B3:G3)</f>
        <v>1020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0</v>
      </c>
      <c r="AU3" s="8">
        <v>26.87</v>
      </c>
      <c r="AW3" s="206">
        <v>26.87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26.87</v>
      </c>
      <c r="BD3" s="206">
        <v>26.87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26.87</v>
      </c>
      <c r="BL3" s="8">
        <f>AT3</f>
        <v>0</v>
      </c>
      <c r="BM3" s="8">
        <f>AU3</f>
        <v>26.87</v>
      </c>
      <c r="BN3" s="8">
        <f>BC3</f>
        <v>26.87</v>
      </c>
      <c r="BO3" s="8">
        <f>BJ3</f>
        <v>26.87</v>
      </c>
      <c r="BP3" s="139">
        <f>BL3-BN3</f>
        <v>-26.87</v>
      </c>
      <c r="BQ3" s="139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700</v>
      </c>
      <c r="G4" s="16">
        <f>'[3]27'!G6</f>
        <v>0</v>
      </c>
      <c r="H4" s="17">
        <f>SUM(B4:G4)</f>
        <v>1020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0</v>
      </c>
      <c r="AU4" s="8">
        <v>26.87</v>
      </c>
      <c r="AW4" s="206">
        <v>26.87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26.87</v>
      </c>
      <c r="BD4" s="206">
        <v>26.87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26.87</v>
      </c>
      <c r="BL4" s="8">
        <f t="shared" ref="BL4:BL67" si="21">AT4</f>
        <v>0</v>
      </c>
      <c r="BM4" s="8">
        <f t="shared" ref="BM4:BM67" si="22">AU4</f>
        <v>26.87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-26.87</v>
      </c>
      <c r="BQ4" s="139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700</v>
      </c>
      <c r="G5" s="16">
        <f>'[3]27'!G7</f>
        <v>0</v>
      </c>
      <c r="H5" s="17">
        <f t="shared" ref="H5:H68" si="27">SUM(B5:G5)</f>
        <v>1020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</v>
      </c>
      <c r="AW5" s="206">
        <v>26.87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26.87</v>
      </c>
      <c r="BD5" s="206">
        <v>26.87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26.87</v>
      </c>
      <c r="BL5" s="8">
        <f t="shared" si="21"/>
        <v>26.87</v>
      </c>
      <c r="BM5" s="8">
        <f t="shared" si="22"/>
        <v>26.87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700</v>
      </c>
      <c r="G6" s="16">
        <f>'[3]27'!G8</f>
        <v>0</v>
      </c>
      <c r="H6" s="17">
        <f t="shared" si="27"/>
        <v>1020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</v>
      </c>
      <c r="AW6" s="206">
        <v>26.87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26.87</v>
      </c>
      <c r="BD6" s="206">
        <v>26.87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26.87</v>
      </c>
      <c r="BL6" s="8">
        <f t="shared" si="21"/>
        <v>26.87</v>
      </c>
      <c r="BM6" s="8">
        <f t="shared" si="22"/>
        <v>26.87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700</v>
      </c>
      <c r="G7" s="16">
        <f>'[3]27'!G9</f>
        <v>0</v>
      </c>
      <c r="H7" s="17">
        <f t="shared" si="27"/>
        <v>1020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6">
        <v>26.87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26.87</v>
      </c>
      <c r="BD7" s="206">
        <v>26.87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700</v>
      </c>
      <c r="G8" s="16">
        <f>'[3]27'!G10</f>
        <v>0</v>
      </c>
      <c r="H8" s="17">
        <f t="shared" si="27"/>
        <v>1020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6">
        <v>26.87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26.87</v>
      </c>
      <c r="BD8" s="206">
        <v>26.87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700</v>
      </c>
      <c r="G9" s="16">
        <f>'[3]27'!G11</f>
        <v>0</v>
      </c>
      <c r="H9" s="17">
        <f t="shared" si="27"/>
        <v>1020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6">
        <v>26.87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26.87</v>
      </c>
      <c r="BD9" s="206">
        <v>26.87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700</v>
      </c>
      <c r="G10" s="16">
        <f>'[3]27'!G12</f>
        <v>0</v>
      </c>
      <c r="H10" s="17">
        <f t="shared" si="27"/>
        <v>1020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6">
        <v>26.87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26.87</v>
      </c>
      <c r="BD10" s="206">
        <v>26.87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700</v>
      </c>
      <c r="G11" s="16">
        <f>'[3]27'!G13</f>
        <v>0</v>
      </c>
      <c r="H11" s="17">
        <f t="shared" si="27"/>
        <v>1020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6">
        <v>26.87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26.87</v>
      </c>
      <c r="BD11" s="206">
        <v>26.87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700</v>
      </c>
      <c r="G12" s="16">
        <f>'[3]27'!G14</f>
        <v>0</v>
      </c>
      <c r="H12" s="17">
        <f t="shared" si="27"/>
        <v>1020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6">
        <v>26.87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26.87</v>
      </c>
      <c r="BD12" s="206">
        <v>26.87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700</v>
      </c>
      <c r="G13" s="16">
        <f>'[3]27'!G15</f>
        <v>0</v>
      </c>
      <c r="H13" s="17">
        <f t="shared" si="27"/>
        <v>1020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6">
        <v>26.87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26.87</v>
      </c>
      <c r="BD13" s="206">
        <v>26.87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700</v>
      </c>
      <c r="G14" s="16">
        <f>'[3]27'!G16</f>
        <v>0</v>
      </c>
      <c r="H14" s="17">
        <f t="shared" si="27"/>
        <v>1020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6">
        <v>26.87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26.87</v>
      </c>
      <c r="BD14" s="206">
        <v>26.87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700</v>
      </c>
      <c r="G15" s="16">
        <f>'[3]27'!G17</f>
        <v>0</v>
      </c>
      <c r="H15" s="17">
        <f t="shared" si="27"/>
        <v>1020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6">
        <v>26.87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26.87</v>
      </c>
      <c r="BD15" s="206">
        <v>26.87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700</v>
      </c>
      <c r="G16" s="16">
        <f>'[3]27'!G18</f>
        <v>0</v>
      </c>
      <c r="H16" s="17">
        <f t="shared" si="27"/>
        <v>1020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6">
        <v>26.87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26.87</v>
      </c>
      <c r="BD16" s="206">
        <v>26.87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700</v>
      </c>
      <c r="G17" s="16">
        <f>'[3]27'!G19</f>
        <v>0</v>
      </c>
      <c r="H17" s="17">
        <f t="shared" si="27"/>
        <v>1020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6">
        <v>26.87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26.87</v>
      </c>
      <c r="BD17" s="206">
        <v>26.87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700</v>
      </c>
      <c r="G18" s="16">
        <f>'[3]27'!G20</f>
        <v>0</v>
      </c>
      <c r="H18" s="17">
        <f t="shared" si="27"/>
        <v>1020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6">
        <v>26.87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26.87</v>
      </c>
      <c r="BD18" s="206">
        <v>26.87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700</v>
      </c>
      <c r="G19" s="16">
        <f>'[3]27'!G21</f>
        <v>0</v>
      </c>
      <c r="H19" s="17">
        <f t="shared" si="27"/>
        <v>1020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</v>
      </c>
      <c r="AE19" s="8">
        <f t="shared" si="11"/>
        <v>26.8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</v>
      </c>
      <c r="AL19" s="8">
        <f t="shared" ref="AL19:AQ61" si="31">Q19-X19-AE19</f>
        <v>216.39999999999998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216.39999999999998</v>
      </c>
      <c r="AT19" s="8">
        <v>26.87</v>
      </c>
      <c r="AU19" s="8">
        <v>26.87</v>
      </c>
      <c r="AW19" s="206">
        <v>26.8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26.8</v>
      </c>
      <c r="BD19" s="206">
        <v>26.8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26.8</v>
      </c>
      <c r="BL19" s="8">
        <f t="shared" si="21"/>
        <v>26.87</v>
      </c>
      <c r="BM19" s="8">
        <f t="shared" si="22"/>
        <v>26.87</v>
      </c>
      <c r="BN19" s="8">
        <f t="shared" si="23"/>
        <v>26.8</v>
      </c>
      <c r="BO19" s="8">
        <f t="shared" si="24"/>
        <v>26.8</v>
      </c>
      <c r="BP19" s="139">
        <f t="shared" si="25"/>
        <v>7.0000000000000284E-2</v>
      </c>
      <c r="BQ19" s="139">
        <f t="shared" si="26"/>
        <v>7.0000000000000284E-2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700</v>
      </c>
      <c r="G20" s="16">
        <f>'[3]27'!G22</f>
        <v>0</v>
      </c>
      <c r="H20" s="17">
        <f t="shared" si="27"/>
        <v>1020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</v>
      </c>
      <c r="AE20" s="8">
        <f t="shared" si="11"/>
        <v>26.8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</v>
      </c>
      <c r="AL20" s="8">
        <f t="shared" si="31"/>
        <v>216.39999999999998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216.39999999999998</v>
      </c>
      <c r="AT20" s="8">
        <v>26.87</v>
      </c>
      <c r="AU20" s="8">
        <v>26.87</v>
      </c>
      <c r="AW20" s="206">
        <v>26.8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26.8</v>
      </c>
      <c r="BD20" s="206">
        <v>26.8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26.8</v>
      </c>
      <c r="BL20" s="8">
        <f t="shared" si="21"/>
        <v>26.87</v>
      </c>
      <c r="BM20" s="8">
        <f t="shared" si="22"/>
        <v>26.87</v>
      </c>
      <c r="BN20" s="8">
        <f t="shared" si="23"/>
        <v>26.8</v>
      </c>
      <c r="BO20" s="8">
        <f t="shared" si="24"/>
        <v>26.8</v>
      </c>
      <c r="BP20" s="139">
        <f t="shared" si="25"/>
        <v>7.0000000000000284E-2</v>
      </c>
      <c r="BQ20" s="139">
        <f t="shared" si="26"/>
        <v>7.0000000000000284E-2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700</v>
      </c>
      <c r="G21" s="16">
        <f>'[3]27'!G23</f>
        <v>0</v>
      </c>
      <c r="H21" s="17">
        <f t="shared" si="27"/>
        <v>1020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</v>
      </c>
      <c r="AE21" s="8">
        <f t="shared" si="11"/>
        <v>26.8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</v>
      </c>
      <c r="AL21" s="8">
        <f t="shared" si="31"/>
        <v>216.39999999999998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216.39999999999998</v>
      </c>
      <c r="AT21" s="8">
        <v>26.87</v>
      </c>
      <c r="AU21" s="8">
        <v>26.87</v>
      </c>
      <c r="AW21" s="206">
        <v>26.8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26.8</v>
      </c>
      <c r="BD21" s="206">
        <v>26.8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26.8</v>
      </c>
      <c r="BL21" s="8">
        <f t="shared" si="21"/>
        <v>26.87</v>
      </c>
      <c r="BM21" s="8">
        <f t="shared" si="22"/>
        <v>26.87</v>
      </c>
      <c r="BN21" s="8">
        <f t="shared" si="23"/>
        <v>26.8</v>
      </c>
      <c r="BO21" s="8">
        <f t="shared" si="24"/>
        <v>26.8</v>
      </c>
      <c r="BP21" s="139">
        <f t="shared" si="25"/>
        <v>7.0000000000000284E-2</v>
      </c>
      <c r="BQ21" s="139">
        <f t="shared" si="26"/>
        <v>7.0000000000000284E-2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700</v>
      </c>
      <c r="G22" s="16">
        <f>'[3]27'!G24</f>
        <v>0</v>
      </c>
      <c r="H22" s="17">
        <f t="shared" si="27"/>
        <v>1020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</v>
      </c>
      <c r="AE22" s="8">
        <f t="shared" si="11"/>
        <v>26.8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</v>
      </c>
      <c r="AL22" s="8">
        <f t="shared" si="31"/>
        <v>216.39999999999998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216.39999999999998</v>
      </c>
      <c r="AT22" s="8">
        <v>26.87</v>
      </c>
      <c r="AU22" s="8">
        <v>26.87</v>
      </c>
      <c r="AW22" s="206">
        <v>26.8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26.8</v>
      </c>
      <c r="BD22" s="206">
        <v>26.8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26.8</v>
      </c>
      <c r="BL22" s="8">
        <f t="shared" si="21"/>
        <v>26.87</v>
      </c>
      <c r="BM22" s="8">
        <f t="shared" si="22"/>
        <v>26.87</v>
      </c>
      <c r="BN22" s="8">
        <f t="shared" si="23"/>
        <v>26.8</v>
      </c>
      <c r="BO22" s="8">
        <f t="shared" si="24"/>
        <v>26.8</v>
      </c>
      <c r="BP22" s="139">
        <f t="shared" si="25"/>
        <v>7.0000000000000284E-2</v>
      </c>
      <c r="BQ22" s="139">
        <f t="shared" si="26"/>
        <v>7.0000000000000284E-2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700</v>
      </c>
      <c r="G23" s="16">
        <f>'[3]27'!G25</f>
        <v>0</v>
      </c>
      <c r="H23" s="17">
        <f t="shared" si="27"/>
        <v>1020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</v>
      </c>
      <c r="AE23" s="8">
        <f t="shared" si="11"/>
        <v>26.8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</v>
      </c>
      <c r="AL23" s="8">
        <f t="shared" si="31"/>
        <v>216.39999999999998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216.39999999999998</v>
      </c>
      <c r="AT23" s="8">
        <v>26.87</v>
      </c>
      <c r="AU23" s="8">
        <v>26.87</v>
      </c>
      <c r="AW23" s="206">
        <v>26.8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26.8</v>
      </c>
      <c r="BD23" s="206">
        <v>26.8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26.8</v>
      </c>
      <c r="BL23" s="8">
        <f t="shared" si="21"/>
        <v>26.87</v>
      </c>
      <c r="BM23" s="8">
        <f t="shared" si="22"/>
        <v>26.87</v>
      </c>
      <c r="BN23" s="8">
        <f t="shared" si="23"/>
        <v>26.8</v>
      </c>
      <c r="BO23" s="8">
        <f t="shared" si="24"/>
        <v>26.8</v>
      </c>
      <c r="BP23" s="139">
        <f t="shared" si="25"/>
        <v>7.0000000000000284E-2</v>
      </c>
      <c r="BQ23" s="139">
        <f t="shared" si="26"/>
        <v>7.0000000000000284E-2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700</v>
      </c>
      <c r="G24" s="16">
        <f>'[3]27'!G26</f>
        <v>0</v>
      </c>
      <c r="H24" s="17">
        <f t="shared" si="27"/>
        <v>1020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</v>
      </c>
      <c r="AE24" s="8">
        <f t="shared" si="11"/>
        <v>26.8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</v>
      </c>
      <c r="AL24" s="8">
        <f t="shared" si="31"/>
        <v>216.39999999999998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216.39999999999998</v>
      </c>
      <c r="AT24" s="8">
        <v>26.87</v>
      </c>
      <c r="AU24" s="8">
        <v>26.87</v>
      </c>
      <c r="AW24" s="206">
        <v>26.8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26.8</v>
      </c>
      <c r="BD24" s="206">
        <v>26.8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26.8</v>
      </c>
      <c r="BL24" s="8">
        <f t="shared" si="21"/>
        <v>26.87</v>
      </c>
      <c r="BM24" s="8">
        <f t="shared" si="22"/>
        <v>26.87</v>
      </c>
      <c r="BN24" s="8">
        <f t="shared" si="23"/>
        <v>26.8</v>
      </c>
      <c r="BO24" s="8">
        <f t="shared" si="24"/>
        <v>26.8</v>
      </c>
      <c r="BP24" s="139">
        <f t="shared" si="25"/>
        <v>7.0000000000000284E-2</v>
      </c>
      <c r="BQ24" s="139">
        <f t="shared" si="26"/>
        <v>7.0000000000000284E-2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700</v>
      </c>
      <c r="G25" s="16">
        <f>'[3]27'!G27</f>
        <v>0</v>
      </c>
      <c r="H25" s="17">
        <f t="shared" si="27"/>
        <v>1020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</v>
      </c>
      <c r="AE25" s="8">
        <f t="shared" si="11"/>
        <v>26.8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</v>
      </c>
      <c r="AL25" s="8">
        <f t="shared" si="31"/>
        <v>216.39999999999998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216.39999999999998</v>
      </c>
      <c r="AT25" s="8">
        <v>26.87</v>
      </c>
      <c r="AU25" s="8">
        <v>26.87</v>
      </c>
      <c r="AW25" s="206">
        <v>26.8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26.8</v>
      </c>
      <c r="BD25" s="206">
        <v>26.8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26.8</v>
      </c>
      <c r="BL25" s="8">
        <f t="shared" si="21"/>
        <v>26.87</v>
      </c>
      <c r="BM25" s="8">
        <f t="shared" si="22"/>
        <v>26.87</v>
      </c>
      <c r="BN25" s="8">
        <f t="shared" si="23"/>
        <v>26.8</v>
      </c>
      <c r="BO25" s="8">
        <f t="shared" si="24"/>
        <v>26.8</v>
      </c>
      <c r="BP25" s="139">
        <f t="shared" si="25"/>
        <v>7.0000000000000284E-2</v>
      </c>
      <c r="BQ25" s="139">
        <f t="shared" si="26"/>
        <v>7.0000000000000284E-2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700</v>
      </c>
      <c r="G26" s="16">
        <f>'[3]27'!G28</f>
        <v>0</v>
      </c>
      <c r="H26" s="17">
        <f t="shared" si="27"/>
        <v>1020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</v>
      </c>
      <c r="AE26" s="8">
        <f t="shared" si="11"/>
        <v>26.8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</v>
      </c>
      <c r="AL26" s="8">
        <f t="shared" si="31"/>
        <v>216.39999999999998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216.39999999999998</v>
      </c>
      <c r="AT26" s="8">
        <v>26.87</v>
      </c>
      <c r="AU26" s="8">
        <v>26.87</v>
      </c>
      <c r="AW26" s="206">
        <v>26.8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26.8</v>
      </c>
      <c r="BD26" s="206">
        <v>26.8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26.8</v>
      </c>
      <c r="BL26" s="8">
        <f t="shared" si="21"/>
        <v>26.87</v>
      </c>
      <c r="BM26" s="8">
        <f t="shared" si="22"/>
        <v>26.87</v>
      </c>
      <c r="BN26" s="8">
        <f t="shared" si="23"/>
        <v>26.8</v>
      </c>
      <c r="BO26" s="8">
        <f t="shared" si="24"/>
        <v>26.8</v>
      </c>
      <c r="BP26" s="139">
        <f t="shared" si="25"/>
        <v>7.0000000000000284E-2</v>
      </c>
      <c r="BQ26" s="139">
        <f t="shared" si="26"/>
        <v>7.0000000000000284E-2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700</v>
      </c>
      <c r="G27" s="16">
        <f>'[3]27'!G29</f>
        <v>0</v>
      </c>
      <c r="H27" s="17">
        <f t="shared" si="27"/>
        <v>1020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21.28</v>
      </c>
      <c r="AE27" s="8">
        <f t="shared" si="11"/>
        <v>21.28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21.28</v>
      </c>
      <c r="AL27" s="8">
        <f t="shared" si="31"/>
        <v>227.44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227.44</v>
      </c>
      <c r="AT27" s="8">
        <v>22.92</v>
      </c>
      <c r="AU27" s="8">
        <v>22.92</v>
      </c>
      <c r="AW27" s="206">
        <v>21.28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21.28</v>
      </c>
      <c r="BD27" s="206">
        <v>21.28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21.28</v>
      </c>
      <c r="BL27" s="8">
        <f t="shared" si="21"/>
        <v>22.92</v>
      </c>
      <c r="BM27" s="8">
        <f t="shared" si="22"/>
        <v>22.92</v>
      </c>
      <c r="BN27" s="8">
        <f t="shared" si="23"/>
        <v>21.28</v>
      </c>
      <c r="BO27" s="8">
        <f t="shared" si="24"/>
        <v>21.28</v>
      </c>
      <c r="BP27" s="139">
        <f t="shared" si="25"/>
        <v>1.6400000000000006</v>
      </c>
      <c r="BQ27" s="139">
        <f t="shared" si="26"/>
        <v>1.6400000000000006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700</v>
      </c>
      <c r="G28" s="16">
        <f>'[3]27'!G30</f>
        <v>0</v>
      </c>
      <c r="H28" s="17">
        <f t="shared" si="27"/>
        <v>1020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16.48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16.48</v>
      </c>
      <c r="AE28" s="8">
        <f t="shared" si="11"/>
        <v>16.48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16.48</v>
      </c>
      <c r="AL28" s="8">
        <f t="shared" si="31"/>
        <v>237.04000000000002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237.04000000000002</v>
      </c>
      <c r="AT28" s="8">
        <v>19.399999999999999</v>
      </c>
      <c r="AU28" s="8">
        <v>19.399999999999999</v>
      </c>
      <c r="AW28" s="206">
        <v>16.48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16.48</v>
      </c>
      <c r="BD28" s="206">
        <v>16.48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16.48</v>
      </c>
      <c r="BL28" s="8">
        <f t="shared" si="21"/>
        <v>19.399999999999999</v>
      </c>
      <c r="BM28" s="8">
        <f t="shared" si="22"/>
        <v>19.399999999999999</v>
      </c>
      <c r="BN28" s="8">
        <f t="shared" si="23"/>
        <v>16.48</v>
      </c>
      <c r="BO28" s="8">
        <f t="shared" si="24"/>
        <v>16.48</v>
      </c>
      <c r="BP28" s="139">
        <f t="shared" si="25"/>
        <v>2.9199999999999982</v>
      </c>
      <c r="BQ28" s="139">
        <f t="shared" si="26"/>
        <v>2.9199999999999982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700</v>
      </c>
      <c r="G29" s="16">
        <f>'[3]27'!G31</f>
        <v>0</v>
      </c>
      <c r="H29" s="17">
        <f t="shared" si="27"/>
        <v>1020</v>
      </c>
      <c r="I29" s="15">
        <f>'[3]27'!J31</f>
        <v>301.04000000000002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301.04000000000002</v>
      </c>
      <c r="P29" s="18">
        <f>frq!C29</f>
        <v>1</v>
      </c>
      <c r="Q29" s="15">
        <f t="shared" si="29"/>
        <v>301.04000000000002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301.04000000000002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237.04000000000002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237.04000000000002</v>
      </c>
      <c r="AT29" s="8">
        <v>32</v>
      </c>
      <c r="AU29" s="8">
        <v>32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700</v>
      </c>
      <c r="G30" s="16">
        <f>'[3]27'!G32</f>
        <v>0</v>
      </c>
      <c r="H30" s="17">
        <f t="shared" si="27"/>
        <v>1020</v>
      </c>
      <c r="I30" s="15">
        <f>'[3]27'!J32</f>
        <v>301.04000000000002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301.04000000000002</v>
      </c>
      <c r="P30" s="18">
        <f>frq!C30</f>
        <v>1</v>
      </c>
      <c r="Q30" s="15">
        <f t="shared" si="29"/>
        <v>301.04000000000002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301.04000000000002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237.04000000000002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237.04000000000002</v>
      </c>
      <c r="AT30" s="8">
        <v>32</v>
      </c>
      <c r="AU30" s="8">
        <v>32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700</v>
      </c>
      <c r="G31" s="16">
        <f>'[3]27'!G33</f>
        <v>0</v>
      </c>
      <c r="H31" s="17">
        <f t="shared" si="27"/>
        <v>1020</v>
      </c>
      <c r="I31" s="15">
        <f>'[3]27'!J33</f>
        <v>310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31.33</v>
      </c>
      <c r="AE31" s="8">
        <f t="shared" si="11"/>
        <v>31.33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31.33</v>
      </c>
      <c r="AL31" s="8">
        <f t="shared" si="31"/>
        <v>247.34000000000003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247.34000000000003</v>
      </c>
      <c r="AT31" s="8">
        <v>32</v>
      </c>
      <c r="AU31" s="8">
        <v>32</v>
      </c>
      <c r="AW31" s="206">
        <v>31.33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31.33</v>
      </c>
      <c r="BD31" s="206">
        <v>31.33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31.33</v>
      </c>
      <c r="BL31" s="8">
        <f t="shared" si="21"/>
        <v>32</v>
      </c>
      <c r="BM31" s="8">
        <f t="shared" si="22"/>
        <v>32</v>
      </c>
      <c r="BN31" s="8">
        <f t="shared" si="23"/>
        <v>31.33</v>
      </c>
      <c r="BO31" s="8">
        <f t="shared" si="24"/>
        <v>31.33</v>
      </c>
      <c r="BP31" s="139">
        <f t="shared" si="25"/>
        <v>0.67000000000000171</v>
      </c>
      <c r="BQ31" s="139">
        <f t="shared" si="26"/>
        <v>0.67000000000000171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700</v>
      </c>
      <c r="G32" s="16">
        <f>'[3]27'!G34</f>
        <v>0</v>
      </c>
      <c r="H32" s="17">
        <f t="shared" si="27"/>
        <v>1020</v>
      </c>
      <c r="I32" s="15">
        <f>'[3]27'!J34</f>
        <v>310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31.33</v>
      </c>
      <c r="AE32" s="8">
        <f t="shared" si="11"/>
        <v>31.33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31.33</v>
      </c>
      <c r="AL32" s="8">
        <f t="shared" si="31"/>
        <v>247.34000000000003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247.34000000000003</v>
      </c>
      <c r="AT32" s="8">
        <v>32</v>
      </c>
      <c r="AU32" s="8">
        <v>32</v>
      </c>
      <c r="AW32" s="206">
        <v>31.33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31.33</v>
      </c>
      <c r="BD32" s="206">
        <v>31.33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31.33</v>
      </c>
      <c r="BL32" s="8">
        <f t="shared" si="21"/>
        <v>32</v>
      </c>
      <c r="BM32" s="8">
        <f t="shared" si="22"/>
        <v>32</v>
      </c>
      <c r="BN32" s="8">
        <f t="shared" si="23"/>
        <v>31.33</v>
      </c>
      <c r="BO32" s="8">
        <f t="shared" si="24"/>
        <v>31.33</v>
      </c>
      <c r="BP32" s="139">
        <f t="shared" si="25"/>
        <v>0.67000000000000171</v>
      </c>
      <c r="BQ32" s="139">
        <f t="shared" si="26"/>
        <v>0.67000000000000171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700</v>
      </c>
      <c r="G33" s="16">
        <f>'[3]27'!G35</f>
        <v>0</v>
      </c>
      <c r="H33" s="17">
        <f t="shared" si="27"/>
        <v>1020</v>
      </c>
      <c r="I33" s="15">
        <f>'[3]27'!J35</f>
        <v>310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31.33</v>
      </c>
      <c r="AE33" s="8">
        <f t="shared" si="11"/>
        <v>31.33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31.33</v>
      </c>
      <c r="AL33" s="8">
        <f t="shared" si="31"/>
        <v>247.34000000000003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247.34000000000003</v>
      </c>
      <c r="AT33" s="8">
        <v>32</v>
      </c>
      <c r="AU33" s="8">
        <v>32</v>
      </c>
      <c r="AW33" s="206">
        <v>31.33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31.33</v>
      </c>
      <c r="BD33" s="206">
        <v>31.33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31.33</v>
      </c>
      <c r="BL33" s="8">
        <f t="shared" si="21"/>
        <v>32</v>
      </c>
      <c r="BM33" s="8">
        <f t="shared" si="22"/>
        <v>32</v>
      </c>
      <c r="BN33" s="8">
        <f t="shared" si="23"/>
        <v>31.33</v>
      </c>
      <c r="BO33" s="8">
        <f t="shared" si="24"/>
        <v>31.33</v>
      </c>
      <c r="BP33" s="139">
        <f t="shared" si="25"/>
        <v>0.67000000000000171</v>
      </c>
      <c r="BQ33" s="139">
        <f t="shared" si="26"/>
        <v>0.67000000000000171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700</v>
      </c>
      <c r="G34" s="16">
        <f>'[3]27'!G36</f>
        <v>0</v>
      </c>
      <c r="H34" s="17">
        <f t="shared" si="27"/>
        <v>1020</v>
      </c>
      <c r="I34" s="15">
        <f>'[3]27'!J36</f>
        <v>310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31.33</v>
      </c>
      <c r="AE34" s="8">
        <f t="shared" si="11"/>
        <v>31.33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31.33</v>
      </c>
      <c r="AL34" s="8">
        <f t="shared" si="31"/>
        <v>247.34000000000003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247.34000000000003</v>
      </c>
      <c r="AT34" s="8">
        <v>32</v>
      </c>
      <c r="AU34" s="8">
        <v>32</v>
      </c>
      <c r="AW34" s="206">
        <v>31.33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31.33</v>
      </c>
      <c r="BD34" s="206">
        <v>31.33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31.33</v>
      </c>
      <c r="BL34" s="8">
        <f t="shared" si="21"/>
        <v>32</v>
      </c>
      <c r="BM34" s="8">
        <f t="shared" si="22"/>
        <v>32</v>
      </c>
      <c r="BN34" s="8">
        <f t="shared" si="23"/>
        <v>31.33</v>
      </c>
      <c r="BO34" s="8">
        <f t="shared" si="24"/>
        <v>31.33</v>
      </c>
      <c r="BP34" s="139">
        <f t="shared" si="25"/>
        <v>0.67000000000000171</v>
      </c>
      <c r="BQ34" s="139">
        <f t="shared" si="26"/>
        <v>0.67000000000000171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700</v>
      </c>
      <c r="G35" s="16">
        <f>'[3]27'!G37</f>
        <v>0</v>
      </c>
      <c r="H35" s="17">
        <f t="shared" si="27"/>
        <v>1020</v>
      </c>
      <c r="I35" s="15">
        <f>'[3]27'!J37</f>
        <v>291.44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291.44</v>
      </c>
      <c r="P35" s="18">
        <f>frq!C35</f>
        <v>1</v>
      </c>
      <c r="Q35" s="15">
        <f t="shared" si="29"/>
        <v>291.44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291.44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227.44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227.44</v>
      </c>
      <c r="AT35" s="8">
        <v>32</v>
      </c>
      <c r="AU35" s="8">
        <v>32</v>
      </c>
      <c r="AW35" s="206">
        <v>32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700</v>
      </c>
      <c r="G36" s="16">
        <f>'[3]27'!G38</f>
        <v>0</v>
      </c>
      <c r="H36" s="17">
        <f t="shared" si="27"/>
        <v>1020</v>
      </c>
      <c r="I36" s="15">
        <f>'[3]27'!J38</f>
        <v>291.44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291.44</v>
      </c>
      <c r="P36" s="18">
        <f>frq!C36</f>
        <v>1</v>
      </c>
      <c r="Q36" s="15">
        <f t="shared" si="29"/>
        <v>291.44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291.44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227.44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227.44</v>
      </c>
      <c r="AT36" s="8">
        <v>32</v>
      </c>
      <c r="AU36" s="8">
        <v>32</v>
      </c>
      <c r="AW36" s="206">
        <v>32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32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700</v>
      </c>
      <c r="G37" s="16">
        <f>'[3]27'!G39</f>
        <v>0</v>
      </c>
      <c r="H37" s="17">
        <f t="shared" si="27"/>
        <v>1020</v>
      </c>
      <c r="I37" s="15">
        <f>'[3]27'!J39</f>
        <v>291.44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291.44</v>
      </c>
      <c r="P37" s="18">
        <f>frq!C37</f>
        <v>1</v>
      </c>
      <c r="Q37" s="15">
        <f t="shared" si="29"/>
        <v>291.44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291.44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227.44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227.44</v>
      </c>
      <c r="AT37" s="8">
        <v>32</v>
      </c>
      <c r="AU37" s="8">
        <v>32</v>
      </c>
      <c r="AW37" s="206">
        <v>32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700</v>
      </c>
      <c r="G38" s="16">
        <f>'[3]27'!G40</f>
        <v>0</v>
      </c>
      <c r="H38" s="17">
        <f t="shared" si="27"/>
        <v>1020</v>
      </c>
      <c r="I38" s="15">
        <f>'[3]27'!J40</f>
        <v>291.44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291.44</v>
      </c>
      <c r="P38" s="18">
        <f>frq!C38</f>
        <v>1</v>
      </c>
      <c r="Q38" s="15">
        <f t="shared" si="29"/>
        <v>291.44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291.44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227.44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227.44</v>
      </c>
      <c r="AT38" s="8">
        <v>32</v>
      </c>
      <c r="AU38" s="8">
        <v>32</v>
      </c>
      <c r="AW38" s="206">
        <v>32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690</v>
      </c>
      <c r="G39" s="16">
        <f>'[3]27'!G41</f>
        <v>0</v>
      </c>
      <c r="H39" s="17">
        <f t="shared" si="27"/>
        <v>1010</v>
      </c>
      <c r="I39" s="15">
        <f>'[3]27'!J41</f>
        <v>291.44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291.44</v>
      </c>
      <c r="P39" s="18">
        <f>frq!C39</f>
        <v>1</v>
      </c>
      <c r="Q39" s="15">
        <f t="shared" si="29"/>
        <v>291.44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291.44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227.44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227.44</v>
      </c>
      <c r="AT39" s="8">
        <v>32</v>
      </c>
      <c r="AU39" s="8">
        <v>32</v>
      </c>
      <c r="AW39" s="206">
        <v>32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32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690</v>
      </c>
      <c r="G40" s="16">
        <f>'[3]27'!G42</f>
        <v>0</v>
      </c>
      <c r="H40" s="17">
        <f t="shared" si="27"/>
        <v>1010</v>
      </c>
      <c r="I40" s="15">
        <f>'[3]27'!J42</f>
        <v>291.44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291.44</v>
      </c>
      <c r="P40" s="18">
        <f>frq!C40</f>
        <v>1</v>
      </c>
      <c r="Q40" s="15">
        <f t="shared" si="29"/>
        <v>291.44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291.44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227.44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227.44</v>
      </c>
      <c r="AT40" s="8">
        <v>32</v>
      </c>
      <c r="AU40" s="8">
        <v>32</v>
      </c>
      <c r="AW40" s="206">
        <v>32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32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690</v>
      </c>
      <c r="G41" s="16">
        <f>'[3]27'!G43</f>
        <v>0</v>
      </c>
      <c r="H41" s="17">
        <f t="shared" si="27"/>
        <v>1010</v>
      </c>
      <c r="I41" s="15">
        <f>'[3]27'!J43</f>
        <v>291.44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291.44</v>
      </c>
      <c r="P41" s="18">
        <f>frq!C41</f>
        <v>1</v>
      </c>
      <c r="Q41" s="15">
        <f t="shared" si="29"/>
        <v>291.44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291.44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227.44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227.44</v>
      </c>
      <c r="AT41" s="8">
        <v>32</v>
      </c>
      <c r="AU41" s="8">
        <v>32</v>
      </c>
      <c r="AW41" s="206">
        <v>32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32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690</v>
      </c>
      <c r="G42" s="16">
        <f>'[3]27'!G44</f>
        <v>0</v>
      </c>
      <c r="H42" s="17">
        <f t="shared" si="27"/>
        <v>1010</v>
      </c>
      <c r="I42" s="15">
        <f>'[3]27'!J44</f>
        <v>271.83999999999997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271.83999999999997</v>
      </c>
      <c r="P42" s="18">
        <f>frq!C42</f>
        <v>1</v>
      </c>
      <c r="Q42" s="15">
        <f t="shared" si="29"/>
        <v>271.83999999999997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271.83999999999997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207.83999999999997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207.83999999999997</v>
      </c>
      <c r="AT42" s="8">
        <v>32</v>
      </c>
      <c r="AU42" s="8">
        <v>32</v>
      </c>
      <c r="AW42" s="206">
        <v>32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32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690</v>
      </c>
      <c r="G43" s="16">
        <f>'[3]27'!G45</f>
        <v>0</v>
      </c>
      <c r="H43" s="17">
        <f t="shared" si="27"/>
        <v>1010</v>
      </c>
      <c r="I43" s="15">
        <f>'[3]27'!J45</f>
        <v>271.83999999999997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271.83999999999997</v>
      </c>
      <c r="P43" s="18">
        <f>frq!C43</f>
        <v>1</v>
      </c>
      <c r="Q43" s="15">
        <f t="shared" si="29"/>
        <v>271.83999999999997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271.83999999999997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207.83999999999997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207.83999999999997</v>
      </c>
      <c r="AT43" s="8">
        <v>32</v>
      </c>
      <c r="AU43" s="8">
        <v>32</v>
      </c>
      <c r="AW43" s="206">
        <v>32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32</v>
      </c>
      <c r="BD43" s="206">
        <v>32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690</v>
      </c>
      <c r="G44" s="16">
        <f>'[3]27'!G46</f>
        <v>0</v>
      </c>
      <c r="H44" s="17">
        <f t="shared" si="27"/>
        <v>1010</v>
      </c>
      <c r="I44" s="15">
        <f>'[3]27'!J46</f>
        <v>271.83999999999997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271.83999999999997</v>
      </c>
      <c r="P44" s="18">
        <f>frq!C44</f>
        <v>1</v>
      </c>
      <c r="Q44" s="15">
        <f t="shared" si="29"/>
        <v>271.83999999999997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271.83999999999997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207.83999999999997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207.83999999999997</v>
      </c>
      <c r="AT44" s="8">
        <v>32</v>
      </c>
      <c r="AU44" s="8">
        <v>32</v>
      </c>
      <c r="AW44" s="206">
        <v>32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32</v>
      </c>
      <c r="BD44" s="206">
        <v>32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690</v>
      </c>
      <c r="G45" s="16">
        <f>'[3]27'!G47</f>
        <v>0</v>
      </c>
      <c r="H45" s="17">
        <f t="shared" si="27"/>
        <v>1010</v>
      </c>
      <c r="I45" s="15">
        <f>'[3]27'!J47</f>
        <v>271.83999999999997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271.83999999999997</v>
      </c>
      <c r="P45" s="18">
        <f>frq!C45</f>
        <v>1</v>
      </c>
      <c r="Q45" s="15">
        <f t="shared" si="29"/>
        <v>271.83999999999997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271.83999999999997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207.83999999999997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207.83999999999997</v>
      </c>
      <c r="AT45" s="8">
        <v>32</v>
      </c>
      <c r="AU45" s="8">
        <v>32</v>
      </c>
      <c r="AW45" s="206">
        <v>32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32</v>
      </c>
      <c r="BD45" s="206">
        <v>32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690</v>
      </c>
      <c r="G46" s="16">
        <f>'[3]27'!G48</f>
        <v>0</v>
      </c>
      <c r="H46" s="17">
        <f t="shared" si="27"/>
        <v>1010</v>
      </c>
      <c r="I46" s="15">
        <f>'[3]27'!J48</f>
        <v>271.83999999999997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271.83999999999997</v>
      </c>
      <c r="P46" s="18">
        <f>frq!C46</f>
        <v>1</v>
      </c>
      <c r="Q46" s="15">
        <f t="shared" si="29"/>
        <v>271.83999999999997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271.83999999999997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207.83999999999997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207.83999999999997</v>
      </c>
      <c r="AT46" s="8">
        <v>32</v>
      </c>
      <c r="AU46" s="8">
        <v>32</v>
      </c>
      <c r="AW46" s="206">
        <v>32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32</v>
      </c>
      <c r="BD46" s="206">
        <v>32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690</v>
      </c>
      <c r="G47" s="16">
        <f>'[3]27'!G49</f>
        <v>0</v>
      </c>
      <c r="H47" s="17">
        <f t="shared" si="27"/>
        <v>1010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25.25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25.25</v>
      </c>
      <c r="AL47" s="8">
        <f t="shared" si="31"/>
        <v>212.75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212.75</v>
      </c>
      <c r="AT47" s="8">
        <v>32</v>
      </c>
      <c r="AU47" s="8">
        <v>25.25</v>
      </c>
      <c r="AW47" s="206">
        <v>32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32</v>
      </c>
      <c r="BD47" s="206">
        <v>25.25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25.25</v>
      </c>
      <c r="BL47" s="8">
        <f t="shared" si="21"/>
        <v>32</v>
      </c>
      <c r="BM47" s="8">
        <f t="shared" si="22"/>
        <v>25.25</v>
      </c>
      <c r="BN47" s="8">
        <f t="shared" si="23"/>
        <v>32</v>
      </c>
      <c r="BO47" s="8">
        <f t="shared" si="24"/>
        <v>25.25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690</v>
      </c>
      <c r="G48" s="16">
        <f>'[3]27'!G50</f>
        <v>0</v>
      </c>
      <c r="H48" s="17">
        <f t="shared" si="27"/>
        <v>1010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25.25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25.25</v>
      </c>
      <c r="AL48" s="8">
        <f t="shared" si="31"/>
        <v>212.75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212.75</v>
      </c>
      <c r="AT48" s="8">
        <v>32</v>
      </c>
      <c r="AU48" s="8">
        <v>25.25</v>
      </c>
      <c r="AW48" s="206">
        <v>32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32</v>
      </c>
      <c r="BD48" s="206">
        <v>25.25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25.25</v>
      </c>
      <c r="BL48" s="8">
        <f t="shared" si="21"/>
        <v>32</v>
      </c>
      <c r="BM48" s="8">
        <f t="shared" si="22"/>
        <v>25.25</v>
      </c>
      <c r="BN48" s="8">
        <f t="shared" si="23"/>
        <v>32</v>
      </c>
      <c r="BO48" s="8">
        <f t="shared" si="24"/>
        <v>25.25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690</v>
      </c>
      <c r="G49" s="16">
        <f>'[3]27'!G51</f>
        <v>0</v>
      </c>
      <c r="H49" s="17">
        <f t="shared" si="27"/>
        <v>1010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25.25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25.25</v>
      </c>
      <c r="AL49" s="8">
        <f t="shared" si="31"/>
        <v>212.75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212.75</v>
      </c>
      <c r="AT49" s="8">
        <v>32</v>
      </c>
      <c r="AU49" s="8">
        <v>25.25</v>
      </c>
      <c r="AW49" s="206">
        <v>32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32</v>
      </c>
      <c r="BD49" s="206">
        <v>25.25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25.25</v>
      </c>
      <c r="BL49" s="8">
        <f t="shared" si="21"/>
        <v>32</v>
      </c>
      <c r="BM49" s="8">
        <f t="shared" si="22"/>
        <v>25.25</v>
      </c>
      <c r="BN49" s="8">
        <f t="shared" si="23"/>
        <v>32</v>
      </c>
      <c r="BO49" s="8">
        <f t="shared" si="24"/>
        <v>25.25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690</v>
      </c>
      <c r="G50" s="16">
        <f>'[3]27'!G52</f>
        <v>0</v>
      </c>
      <c r="H50" s="17">
        <f t="shared" si="27"/>
        <v>1010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25.25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25.25</v>
      </c>
      <c r="AL50" s="8">
        <f t="shared" si="31"/>
        <v>212.75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212.75</v>
      </c>
      <c r="AT50" s="8">
        <v>32</v>
      </c>
      <c r="AU50" s="8">
        <v>25.25</v>
      </c>
      <c r="AW50" s="206">
        <v>32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32</v>
      </c>
      <c r="BD50" s="206">
        <v>25.25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25.25</v>
      </c>
      <c r="BL50" s="8">
        <f t="shared" si="21"/>
        <v>32</v>
      </c>
      <c r="BM50" s="8">
        <f t="shared" si="22"/>
        <v>25.25</v>
      </c>
      <c r="BN50" s="8">
        <f t="shared" si="23"/>
        <v>32</v>
      </c>
      <c r="BO50" s="8">
        <f t="shared" si="24"/>
        <v>25.25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670</v>
      </c>
      <c r="G51" s="16">
        <f>'[3]27'!G53</f>
        <v>0</v>
      </c>
      <c r="H51" s="17">
        <f t="shared" si="27"/>
        <v>990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25.25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25.25</v>
      </c>
      <c r="AL51" s="8">
        <f t="shared" si="31"/>
        <v>212.75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212.75</v>
      </c>
      <c r="AT51" s="8">
        <v>32</v>
      </c>
      <c r="AU51" s="8">
        <v>25.25</v>
      </c>
      <c r="AW51" s="206">
        <v>32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32</v>
      </c>
      <c r="BD51" s="206">
        <v>25.25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25.25</v>
      </c>
      <c r="BL51" s="8">
        <f t="shared" si="21"/>
        <v>32</v>
      </c>
      <c r="BM51" s="8">
        <f t="shared" si="22"/>
        <v>25.25</v>
      </c>
      <c r="BN51" s="8">
        <f t="shared" si="23"/>
        <v>32</v>
      </c>
      <c r="BO51" s="8">
        <f t="shared" si="24"/>
        <v>25.25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670</v>
      </c>
      <c r="G52" s="16">
        <f>'[3]27'!G54</f>
        <v>0</v>
      </c>
      <c r="H52" s="17">
        <f t="shared" si="27"/>
        <v>990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25.25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25.25</v>
      </c>
      <c r="AL52" s="8">
        <f t="shared" si="31"/>
        <v>212.75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212.75</v>
      </c>
      <c r="AT52" s="8">
        <v>32</v>
      </c>
      <c r="AU52" s="8">
        <v>25.25</v>
      </c>
      <c r="AW52" s="206">
        <v>32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32</v>
      </c>
      <c r="BD52" s="206">
        <v>25.25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25.25</v>
      </c>
      <c r="BL52" s="8">
        <f t="shared" si="21"/>
        <v>32</v>
      </c>
      <c r="BM52" s="8">
        <f t="shared" si="22"/>
        <v>25.25</v>
      </c>
      <c r="BN52" s="8">
        <f t="shared" si="23"/>
        <v>32</v>
      </c>
      <c r="BO52" s="8">
        <f t="shared" si="24"/>
        <v>25.25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670</v>
      </c>
      <c r="G53" s="16">
        <f>'[3]27'!G55</f>
        <v>0</v>
      </c>
      <c r="H53" s="17">
        <f t="shared" si="27"/>
        <v>990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25.25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25.25</v>
      </c>
      <c r="AL53" s="8">
        <f t="shared" si="31"/>
        <v>212.75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212.75</v>
      </c>
      <c r="AT53" s="8">
        <v>32</v>
      </c>
      <c r="AU53" s="8">
        <v>25.25</v>
      </c>
      <c r="AW53" s="206">
        <v>32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32</v>
      </c>
      <c r="BD53" s="206">
        <v>25.25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25.25</v>
      </c>
      <c r="BL53" s="8">
        <f t="shared" si="21"/>
        <v>32</v>
      </c>
      <c r="BM53" s="8">
        <f t="shared" si="22"/>
        <v>25.25</v>
      </c>
      <c r="BN53" s="8">
        <f t="shared" si="23"/>
        <v>32</v>
      </c>
      <c r="BO53" s="8">
        <f t="shared" si="24"/>
        <v>25.25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670</v>
      </c>
      <c r="G54" s="16">
        <f>'[3]27'!G56</f>
        <v>0</v>
      </c>
      <c r="H54" s="17">
        <f t="shared" si="27"/>
        <v>990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25.25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25.25</v>
      </c>
      <c r="AL54" s="8">
        <f t="shared" si="31"/>
        <v>212.75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212.75</v>
      </c>
      <c r="AT54" s="8">
        <v>32</v>
      </c>
      <c r="AU54" s="8">
        <v>25.25</v>
      </c>
      <c r="AW54" s="206">
        <v>32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32</v>
      </c>
      <c r="BD54" s="206">
        <v>25.25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25.25</v>
      </c>
      <c r="BL54" s="8">
        <f t="shared" si="21"/>
        <v>32</v>
      </c>
      <c r="BM54" s="8">
        <f t="shared" si="22"/>
        <v>25.25</v>
      </c>
      <c r="BN54" s="8">
        <f t="shared" si="23"/>
        <v>32</v>
      </c>
      <c r="BO54" s="8">
        <f t="shared" si="24"/>
        <v>25.25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670</v>
      </c>
      <c r="G55" s="16">
        <f>'[3]27'!G57</f>
        <v>0</v>
      </c>
      <c r="H55" s="17">
        <f t="shared" si="27"/>
        <v>990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25.25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25.25</v>
      </c>
      <c r="AL55" s="8">
        <f t="shared" si="31"/>
        <v>212.75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212.75</v>
      </c>
      <c r="AT55" s="8">
        <v>32</v>
      </c>
      <c r="AU55" s="8">
        <v>25.25</v>
      </c>
      <c r="AW55" s="206">
        <v>32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32</v>
      </c>
      <c r="BD55" s="206">
        <v>25.25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25.25</v>
      </c>
      <c r="BL55" s="8">
        <f t="shared" si="21"/>
        <v>32</v>
      </c>
      <c r="BM55" s="8">
        <f t="shared" si="22"/>
        <v>25.25</v>
      </c>
      <c r="BN55" s="8">
        <f t="shared" si="23"/>
        <v>32</v>
      </c>
      <c r="BO55" s="8">
        <f t="shared" si="24"/>
        <v>25.25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670</v>
      </c>
      <c r="G56" s="16">
        <f>'[3]27'!G58</f>
        <v>0</v>
      </c>
      <c r="H56" s="17">
        <f t="shared" si="27"/>
        <v>990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25.25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25.25</v>
      </c>
      <c r="AL56" s="8">
        <f t="shared" si="31"/>
        <v>212.75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212.75</v>
      </c>
      <c r="AT56" s="8">
        <v>32</v>
      </c>
      <c r="AU56" s="8">
        <v>25.25</v>
      </c>
      <c r="AW56" s="206">
        <v>32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32</v>
      </c>
      <c r="BD56" s="206">
        <v>25.25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25.25</v>
      </c>
      <c r="BL56" s="8">
        <f t="shared" si="21"/>
        <v>32</v>
      </c>
      <c r="BM56" s="8">
        <f t="shared" si="22"/>
        <v>25.25</v>
      </c>
      <c r="BN56" s="8">
        <f t="shared" si="23"/>
        <v>32</v>
      </c>
      <c r="BO56" s="8">
        <f t="shared" si="24"/>
        <v>25.25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670</v>
      </c>
      <c r="G57" s="16">
        <f>'[3]27'!G59</f>
        <v>0</v>
      </c>
      <c r="H57" s="17">
        <f t="shared" si="27"/>
        <v>990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25.25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25.25</v>
      </c>
      <c r="AL57" s="8">
        <f t="shared" si="31"/>
        <v>212.75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212.75</v>
      </c>
      <c r="AT57" s="8">
        <v>32</v>
      </c>
      <c r="AU57" s="8">
        <v>25.25</v>
      </c>
      <c r="AW57" s="206">
        <v>32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32</v>
      </c>
      <c r="BD57" s="206">
        <v>25.25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25.25</v>
      </c>
      <c r="BL57" s="8">
        <f t="shared" si="21"/>
        <v>32</v>
      </c>
      <c r="BM57" s="8">
        <f t="shared" si="22"/>
        <v>25.25</v>
      </c>
      <c r="BN57" s="8">
        <f t="shared" si="23"/>
        <v>32</v>
      </c>
      <c r="BO57" s="8">
        <f t="shared" si="24"/>
        <v>25.25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670</v>
      </c>
      <c r="G58" s="16">
        <f>'[3]27'!G60</f>
        <v>0</v>
      </c>
      <c r="H58" s="17">
        <f t="shared" si="27"/>
        <v>990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25.25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25.25</v>
      </c>
      <c r="AL58" s="8">
        <f t="shared" si="31"/>
        <v>212.75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212.75</v>
      </c>
      <c r="AT58" s="8">
        <v>32</v>
      </c>
      <c r="AU58" s="8">
        <v>25.25</v>
      </c>
      <c r="AW58" s="206">
        <v>32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32</v>
      </c>
      <c r="BD58" s="206">
        <v>25.25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25.25</v>
      </c>
      <c r="BL58" s="8">
        <f t="shared" si="21"/>
        <v>32</v>
      </c>
      <c r="BM58" s="8">
        <f t="shared" si="22"/>
        <v>25.25</v>
      </c>
      <c r="BN58" s="8">
        <f t="shared" si="23"/>
        <v>32</v>
      </c>
      <c r="BO58" s="8">
        <f t="shared" si="24"/>
        <v>25.25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670</v>
      </c>
      <c r="G59" s="16">
        <f>'[3]27'!G61</f>
        <v>0</v>
      </c>
      <c r="H59" s="17">
        <f t="shared" si="27"/>
        <v>990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25.25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25.25</v>
      </c>
      <c r="AL59" s="8">
        <f t="shared" si="31"/>
        <v>212.75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212.75</v>
      </c>
      <c r="AT59" s="8">
        <v>32</v>
      </c>
      <c r="AU59" s="8">
        <v>25.25</v>
      </c>
      <c r="AW59" s="206">
        <v>32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32</v>
      </c>
      <c r="BD59" s="206">
        <v>25.25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25.25</v>
      </c>
      <c r="BL59" s="8">
        <f t="shared" si="21"/>
        <v>32</v>
      </c>
      <c r="BM59" s="8">
        <f t="shared" si="22"/>
        <v>25.25</v>
      </c>
      <c r="BN59" s="8">
        <f t="shared" si="23"/>
        <v>32</v>
      </c>
      <c r="BO59" s="8">
        <f t="shared" si="24"/>
        <v>25.25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670</v>
      </c>
      <c r="G60" s="16">
        <f>'[3]27'!G62</f>
        <v>0</v>
      </c>
      <c r="H60" s="17">
        <f t="shared" si="27"/>
        <v>990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25.25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25.25</v>
      </c>
      <c r="AL60" s="8">
        <f t="shared" si="31"/>
        <v>212.75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212.75</v>
      </c>
      <c r="AT60" s="8">
        <v>32</v>
      </c>
      <c r="AU60" s="8">
        <v>25.25</v>
      </c>
      <c r="AW60" s="206">
        <v>32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32</v>
      </c>
      <c r="BD60" s="206">
        <v>25.25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25.25</v>
      </c>
      <c r="BL60" s="8">
        <f t="shared" si="21"/>
        <v>32</v>
      </c>
      <c r="BM60" s="8">
        <f t="shared" si="22"/>
        <v>25.25</v>
      </c>
      <c r="BN60" s="8">
        <f t="shared" si="23"/>
        <v>32</v>
      </c>
      <c r="BO60" s="8">
        <f t="shared" si="24"/>
        <v>25.25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670</v>
      </c>
      <c r="G61" s="16">
        <f>'[3]27'!G63</f>
        <v>0</v>
      </c>
      <c r="H61" s="17">
        <f t="shared" si="27"/>
        <v>990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25.25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25.25</v>
      </c>
      <c r="AL61" s="8">
        <f t="shared" si="31"/>
        <v>212.75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212.75</v>
      </c>
      <c r="AT61" s="8">
        <v>32</v>
      </c>
      <c r="AU61" s="8">
        <v>25.25</v>
      </c>
      <c r="AW61" s="206">
        <v>32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32</v>
      </c>
      <c r="BD61" s="206">
        <v>25.25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25.25</v>
      </c>
      <c r="BL61" s="8">
        <f t="shared" si="21"/>
        <v>32</v>
      </c>
      <c r="BM61" s="8">
        <f t="shared" si="22"/>
        <v>25.25</v>
      </c>
      <c r="BN61" s="8">
        <f t="shared" si="23"/>
        <v>32</v>
      </c>
      <c r="BO61" s="8">
        <f t="shared" si="24"/>
        <v>25.25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670</v>
      </c>
      <c r="G62" s="16">
        <f>'[3]27'!G64</f>
        <v>0</v>
      </c>
      <c r="H62" s="17">
        <f t="shared" si="27"/>
        <v>990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25.25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25.25</v>
      </c>
      <c r="AL62" s="8">
        <f t="shared" ref="AL62:AN98" si="35">Q62-X62-AE62</f>
        <v>212.75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212.75</v>
      </c>
      <c r="AT62" s="8">
        <v>32</v>
      </c>
      <c r="AU62" s="8">
        <v>25.25</v>
      </c>
      <c r="AW62" s="206">
        <v>32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32</v>
      </c>
      <c r="BD62" s="206">
        <v>25.25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25.25</v>
      </c>
      <c r="BL62" s="8">
        <f t="shared" si="21"/>
        <v>32</v>
      </c>
      <c r="BM62" s="8">
        <f t="shared" si="22"/>
        <v>25.25</v>
      </c>
      <c r="BN62" s="8">
        <f t="shared" si="23"/>
        <v>32</v>
      </c>
      <c r="BO62" s="8">
        <f t="shared" si="24"/>
        <v>25.25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670</v>
      </c>
      <c r="G63" s="16">
        <f>'[3]27'!G65</f>
        <v>0</v>
      </c>
      <c r="H63" s="17">
        <f t="shared" si="27"/>
        <v>990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25.25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25.25</v>
      </c>
      <c r="AL63" s="8">
        <f t="shared" si="35"/>
        <v>212.75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212.75</v>
      </c>
      <c r="AT63" s="8">
        <v>32</v>
      </c>
      <c r="AU63" s="8">
        <v>25.25</v>
      </c>
      <c r="AW63" s="206">
        <v>32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32</v>
      </c>
      <c r="BD63" s="206">
        <v>25.25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25.25</v>
      </c>
      <c r="BL63" s="8">
        <f t="shared" si="21"/>
        <v>32</v>
      </c>
      <c r="BM63" s="8">
        <f t="shared" si="22"/>
        <v>25.25</v>
      </c>
      <c r="BN63" s="8">
        <f t="shared" si="23"/>
        <v>32</v>
      </c>
      <c r="BO63" s="8">
        <f t="shared" si="24"/>
        <v>25.25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670</v>
      </c>
      <c r="G64" s="16">
        <f>'[3]27'!G66</f>
        <v>0</v>
      </c>
      <c r="H64" s="17">
        <f t="shared" si="27"/>
        <v>990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25.25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25.25</v>
      </c>
      <c r="AL64" s="8">
        <f t="shared" si="35"/>
        <v>212.75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212.75</v>
      </c>
      <c r="AT64" s="8">
        <v>32</v>
      </c>
      <c r="AU64" s="8">
        <v>25.25</v>
      </c>
      <c r="AW64" s="206">
        <v>32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32</v>
      </c>
      <c r="BD64" s="206">
        <v>25.25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25.25</v>
      </c>
      <c r="BL64" s="8">
        <f t="shared" si="21"/>
        <v>32</v>
      </c>
      <c r="BM64" s="8">
        <f t="shared" si="22"/>
        <v>25.25</v>
      </c>
      <c r="BN64" s="8">
        <f t="shared" si="23"/>
        <v>32</v>
      </c>
      <c r="BO64" s="8">
        <f t="shared" si="24"/>
        <v>25.25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670</v>
      </c>
      <c r="G65" s="16">
        <f>'[3]27'!G67</f>
        <v>0</v>
      </c>
      <c r="H65" s="17">
        <f t="shared" si="27"/>
        <v>990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25.25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25.25</v>
      </c>
      <c r="AL65" s="8">
        <f t="shared" si="35"/>
        <v>212.75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212.75</v>
      </c>
      <c r="AT65" s="8">
        <v>32</v>
      </c>
      <c r="AU65" s="8">
        <v>25.25</v>
      </c>
      <c r="AW65" s="206">
        <v>32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32</v>
      </c>
      <c r="BD65" s="206">
        <v>25.25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25.25</v>
      </c>
      <c r="BL65" s="8">
        <f t="shared" si="21"/>
        <v>32</v>
      </c>
      <c r="BM65" s="8">
        <f t="shared" si="22"/>
        <v>25.25</v>
      </c>
      <c r="BN65" s="8">
        <f t="shared" si="23"/>
        <v>32</v>
      </c>
      <c r="BO65" s="8">
        <f t="shared" si="24"/>
        <v>25.25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670</v>
      </c>
      <c r="G66" s="16">
        <f>'[3]27'!G68</f>
        <v>0</v>
      </c>
      <c r="H66" s="17">
        <f t="shared" si="27"/>
        <v>990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25.25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25.25</v>
      </c>
      <c r="AL66" s="8">
        <f t="shared" si="35"/>
        <v>212.75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212.75</v>
      </c>
      <c r="AT66" s="8">
        <v>32</v>
      </c>
      <c r="AU66" s="8">
        <v>25.25</v>
      </c>
      <c r="AW66" s="206">
        <v>32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32</v>
      </c>
      <c r="BD66" s="206">
        <v>25.25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25.25</v>
      </c>
      <c r="BL66" s="8">
        <f t="shared" si="21"/>
        <v>32</v>
      </c>
      <c r="BM66" s="8">
        <f t="shared" si="22"/>
        <v>25.25</v>
      </c>
      <c r="BN66" s="8">
        <f t="shared" si="23"/>
        <v>32</v>
      </c>
      <c r="BO66" s="8">
        <f t="shared" si="24"/>
        <v>25.25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670</v>
      </c>
      <c r="G67" s="16">
        <f>'[3]27'!G69</f>
        <v>0</v>
      </c>
      <c r="H67" s="17">
        <f t="shared" si="27"/>
        <v>990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25.25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25.25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32</v>
      </c>
      <c r="AU67" s="8">
        <v>25.25</v>
      </c>
      <c r="AW67" s="206">
        <v>32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32</v>
      </c>
      <c r="BD67" s="206">
        <v>25.25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25.25</v>
      </c>
      <c r="BL67" s="8">
        <f t="shared" si="21"/>
        <v>32</v>
      </c>
      <c r="BM67" s="8">
        <f t="shared" si="22"/>
        <v>25.25</v>
      </c>
      <c r="BN67" s="8">
        <f t="shared" si="23"/>
        <v>32</v>
      </c>
      <c r="BO67" s="8">
        <f t="shared" si="24"/>
        <v>25.25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670</v>
      </c>
      <c r="G68" s="16">
        <f>'[3]27'!G70</f>
        <v>0</v>
      </c>
      <c r="H68" s="17">
        <f t="shared" si="27"/>
        <v>990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25.25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25.25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32</v>
      </c>
      <c r="AU68" s="8">
        <v>25.25</v>
      </c>
      <c r="AW68" s="206">
        <v>32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32</v>
      </c>
      <c r="BD68" s="206">
        <v>25.25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25.25</v>
      </c>
      <c r="BL68" s="8">
        <f t="shared" ref="BL68:BL98" si="53">AT68</f>
        <v>32</v>
      </c>
      <c r="BM68" s="8">
        <f t="shared" ref="BM68:BM98" si="54">AU68</f>
        <v>25.25</v>
      </c>
      <c r="BN68" s="8">
        <f t="shared" ref="BN68:BN98" si="55">BC68</f>
        <v>32</v>
      </c>
      <c r="BO68" s="8">
        <f t="shared" ref="BO68:BO98" si="56">BJ68</f>
        <v>25.25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670</v>
      </c>
      <c r="G69" s="16">
        <f>'[3]27'!G71</f>
        <v>0</v>
      </c>
      <c r="H69" s="17">
        <f t="shared" ref="H69:H98" si="59">SUM(B69:G69)</f>
        <v>990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25.25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25.25</v>
      </c>
      <c r="AL69" s="8">
        <f t="shared" si="35"/>
        <v>212.75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212.75</v>
      </c>
      <c r="AT69" s="8">
        <v>32</v>
      </c>
      <c r="AU69" s="8">
        <v>25.25</v>
      </c>
      <c r="AW69" s="206">
        <v>32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32</v>
      </c>
      <c r="BD69" s="206">
        <v>25.25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25.25</v>
      </c>
      <c r="BL69" s="8">
        <f t="shared" si="53"/>
        <v>32</v>
      </c>
      <c r="BM69" s="8">
        <f t="shared" si="54"/>
        <v>25.25</v>
      </c>
      <c r="BN69" s="8">
        <f t="shared" si="55"/>
        <v>32</v>
      </c>
      <c r="BO69" s="8">
        <f t="shared" si="56"/>
        <v>25.25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670</v>
      </c>
      <c r="G70" s="16">
        <f>'[3]27'!G72</f>
        <v>0</v>
      </c>
      <c r="H70" s="17">
        <f t="shared" si="59"/>
        <v>990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25.25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25.25</v>
      </c>
      <c r="AL70" s="8">
        <f t="shared" si="35"/>
        <v>212.75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212.75</v>
      </c>
      <c r="AT70" s="8">
        <v>32</v>
      </c>
      <c r="AU70" s="8">
        <v>25.25</v>
      </c>
      <c r="AW70" s="206">
        <v>32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32</v>
      </c>
      <c r="BD70" s="206">
        <v>25.25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25.25</v>
      </c>
      <c r="BL70" s="8">
        <f t="shared" si="53"/>
        <v>32</v>
      </c>
      <c r="BM70" s="8">
        <f t="shared" si="54"/>
        <v>25.25</v>
      </c>
      <c r="BN70" s="8">
        <f t="shared" si="55"/>
        <v>32</v>
      </c>
      <c r="BO70" s="8">
        <f t="shared" si="56"/>
        <v>25.25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670</v>
      </c>
      <c r="G71" s="16">
        <f>'[3]27'!G73</f>
        <v>0</v>
      </c>
      <c r="H71" s="17">
        <f t="shared" si="59"/>
        <v>990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25.25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25.25</v>
      </c>
      <c r="AL71" s="8">
        <f t="shared" si="35"/>
        <v>212.75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212.75</v>
      </c>
      <c r="AT71" s="8">
        <v>32</v>
      </c>
      <c r="AU71" s="8">
        <v>25.25</v>
      </c>
      <c r="AW71" s="206">
        <v>32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32</v>
      </c>
      <c r="BD71" s="206">
        <v>25.25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25.25</v>
      </c>
      <c r="BL71" s="8">
        <f t="shared" si="53"/>
        <v>32</v>
      </c>
      <c r="BM71" s="8">
        <f t="shared" si="54"/>
        <v>25.25</v>
      </c>
      <c r="BN71" s="8">
        <f t="shared" si="55"/>
        <v>32</v>
      </c>
      <c r="BO71" s="8">
        <f t="shared" si="56"/>
        <v>25.25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670</v>
      </c>
      <c r="G72" s="16">
        <f>'[3]27'!G74</f>
        <v>0</v>
      </c>
      <c r="H72" s="17">
        <f t="shared" si="59"/>
        <v>990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25.25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25.25</v>
      </c>
      <c r="AL72" s="8">
        <f t="shared" si="35"/>
        <v>212.75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212.75</v>
      </c>
      <c r="AT72" s="8">
        <v>32</v>
      </c>
      <c r="AU72" s="8">
        <v>25.25</v>
      </c>
      <c r="AW72" s="206">
        <v>32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32</v>
      </c>
      <c r="BD72" s="206">
        <v>25.25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25.25</v>
      </c>
      <c r="BL72" s="8">
        <f t="shared" si="53"/>
        <v>32</v>
      </c>
      <c r="BM72" s="8">
        <f t="shared" si="54"/>
        <v>25.25</v>
      </c>
      <c r="BN72" s="8">
        <f t="shared" si="55"/>
        <v>32</v>
      </c>
      <c r="BO72" s="8">
        <f t="shared" si="56"/>
        <v>25.25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670</v>
      </c>
      <c r="G73" s="16">
        <f>'[3]27'!G75</f>
        <v>0</v>
      </c>
      <c r="H73" s="17">
        <f t="shared" si="59"/>
        <v>990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25.25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25.25</v>
      </c>
      <c r="AL73" s="8">
        <f t="shared" si="35"/>
        <v>212.75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212.75</v>
      </c>
      <c r="AT73" s="8">
        <v>32</v>
      </c>
      <c r="AU73" s="8">
        <v>25.25</v>
      </c>
      <c r="AW73" s="206">
        <v>32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32</v>
      </c>
      <c r="BD73" s="206">
        <v>25.25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25.25</v>
      </c>
      <c r="BL73" s="8">
        <f t="shared" si="53"/>
        <v>32</v>
      </c>
      <c r="BM73" s="8">
        <f t="shared" si="54"/>
        <v>25.25</v>
      </c>
      <c r="BN73" s="8">
        <f t="shared" si="55"/>
        <v>32</v>
      </c>
      <c r="BO73" s="8">
        <f t="shared" si="56"/>
        <v>25.25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670</v>
      </c>
      <c r="G74" s="16">
        <f>'[3]27'!G76</f>
        <v>0</v>
      </c>
      <c r="H74" s="17">
        <f t="shared" si="59"/>
        <v>990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10.56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10.56</v>
      </c>
      <c r="AL74" s="8">
        <f t="shared" si="35"/>
        <v>227.44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227.44</v>
      </c>
      <c r="AT74" s="8">
        <v>32</v>
      </c>
      <c r="AU74" s="8">
        <v>10.56</v>
      </c>
      <c r="AW74" s="206">
        <v>32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32</v>
      </c>
      <c r="BD74" s="206">
        <v>10.56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10.56</v>
      </c>
      <c r="BL74" s="8">
        <f t="shared" si="53"/>
        <v>32</v>
      </c>
      <c r="BM74" s="8">
        <f t="shared" si="54"/>
        <v>10.56</v>
      </c>
      <c r="BN74" s="8">
        <f t="shared" si="55"/>
        <v>32</v>
      </c>
      <c r="BO74" s="8">
        <f t="shared" si="56"/>
        <v>10.56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680</v>
      </c>
      <c r="G75" s="16">
        <f>'[3]27'!G77</f>
        <v>0</v>
      </c>
      <c r="H75" s="17">
        <f t="shared" si="59"/>
        <v>1000</v>
      </c>
      <c r="I75" s="15">
        <f>'[3]27'!J77</f>
        <v>291.44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291.44</v>
      </c>
      <c r="P75" s="18">
        <f>frq!C75</f>
        <v>1</v>
      </c>
      <c r="Q75" s="15">
        <f t="shared" si="33"/>
        <v>291.44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291.44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227.44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227.44</v>
      </c>
      <c r="AT75" s="8">
        <v>32</v>
      </c>
      <c r="AU75" s="8">
        <v>32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680</v>
      </c>
      <c r="G76" s="16">
        <f>'[3]27'!G78</f>
        <v>0</v>
      </c>
      <c r="H76" s="17">
        <f t="shared" si="59"/>
        <v>1000</v>
      </c>
      <c r="I76" s="15">
        <f>'[3]27'!J78</f>
        <v>301.04000000000002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301.04000000000002</v>
      </c>
      <c r="P76" s="18">
        <f>frq!C76</f>
        <v>1</v>
      </c>
      <c r="Q76" s="15">
        <f t="shared" si="33"/>
        <v>301.04000000000002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301.04000000000002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237.04000000000002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237.04000000000002</v>
      </c>
      <c r="AT76" s="8">
        <v>32</v>
      </c>
      <c r="AU76" s="8">
        <v>32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32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680</v>
      </c>
      <c r="G77" s="16">
        <f>'[3]27'!G79</f>
        <v>0</v>
      </c>
      <c r="H77" s="17">
        <f t="shared" si="59"/>
        <v>1000</v>
      </c>
      <c r="I77" s="15">
        <f>'[3]27'!J79</f>
        <v>301.04000000000002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301.04000000000002</v>
      </c>
      <c r="P77" s="18">
        <f>frq!C77</f>
        <v>1</v>
      </c>
      <c r="Q77" s="15">
        <f t="shared" si="33"/>
        <v>301.04000000000002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301.04000000000002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237.04000000000002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237.04000000000002</v>
      </c>
      <c r="AT77" s="8">
        <v>32</v>
      </c>
      <c r="AU77" s="8">
        <v>32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680</v>
      </c>
      <c r="G78" s="16">
        <f>'[3]27'!G80</f>
        <v>0</v>
      </c>
      <c r="H78" s="17">
        <f t="shared" si="59"/>
        <v>1000</v>
      </c>
      <c r="I78" s="15">
        <f>'[3]27'!J80</f>
        <v>301.04000000000002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301.04000000000002</v>
      </c>
      <c r="P78" s="18">
        <f>frq!C78</f>
        <v>1</v>
      </c>
      <c r="Q78" s="15">
        <f t="shared" si="33"/>
        <v>301.04000000000002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301.04000000000002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237.04000000000002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237.04000000000002</v>
      </c>
      <c r="AT78" s="8">
        <v>32</v>
      </c>
      <c r="AU78" s="8">
        <v>32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680</v>
      </c>
      <c r="G79" s="16">
        <f>'[3]27'!G81</f>
        <v>0</v>
      </c>
      <c r="H79" s="17">
        <f t="shared" si="59"/>
        <v>1000</v>
      </c>
      <c r="I79" s="15">
        <f>'[3]27'!J81</f>
        <v>301.04000000000002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301.04000000000002</v>
      </c>
      <c r="P79" s="18">
        <f>frq!C79</f>
        <v>1</v>
      </c>
      <c r="Q79" s="15">
        <f t="shared" si="33"/>
        <v>301.04000000000002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301.04000000000002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237.04000000000002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237.04000000000002</v>
      </c>
      <c r="AT79" s="8">
        <v>32</v>
      </c>
      <c r="AU79" s="8">
        <v>32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32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680</v>
      </c>
      <c r="G80" s="16">
        <f>'[3]27'!G82</f>
        <v>0</v>
      </c>
      <c r="H80" s="17">
        <f t="shared" si="59"/>
        <v>1000</v>
      </c>
      <c r="I80" s="15">
        <f>'[3]27'!J82</f>
        <v>301.04000000000002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301.04000000000002</v>
      </c>
      <c r="P80" s="18">
        <f>frq!C80</f>
        <v>1</v>
      </c>
      <c r="Q80" s="15">
        <f t="shared" si="33"/>
        <v>301.04000000000002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301.04000000000002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237.04000000000002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237.04000000000002</v>
      </c>
      <c r="AT80" s="8">
        <v>32</v>
      </c>
      <c r="AU80" s="8">
        <v>32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32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680</v>
      </c>
      <c r="G81" s="16">
        <f>'[3]27'!G83</f>
        <v>0</v>
      </c>
      <c r="H81" s="17">
        <f t="shared" si="59"/>
        <v>1000</v>
      </c>
      <c r="I81" s="15">
        <f>'[3]27'!J83</f>
        <v>301.04000000000002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301.04000000000002</v>
      </c>
      <c r="P81" s="18">
        <f>frq!C81</f>
        <v>1</v>
      </c>
      <c r="Q81" s="15">
        <f t="shared" si="33"/>
        <v>301.04000000000002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301.04000000000002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237.04000000000002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237.04000000000002</v>
      </c>
      <c r="AT81" s="8">
        <v>32</v>
      </c>
      <c r="AU81" s="8">
        <v>32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680</v>
      </c>
      <c r="G82" s="16">
        <f>'[3]27'!G84</f>
        <v>0</v>
      </c>
      <c r="H82" s="17">
        <f t="shared" si="59"/>
        <v>1000</v>
      </c>
      <c r="I82" s="15">
        <f>'[3]27'!J84</f>
        <v>301.04000000000002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301.04000000000002</v>
      </c>
      <c r="P82" s="18">
        <f>frq!C82</f>
        <v>1</v>
      </c>
      <c r="Q82" s="15">
        <f t="shared" si="33"/>
        <v>301.04000000000002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301.04000000000002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237.04000000000002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237.04000000000002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680</v>
      </c>
      <c r="G83" s="16">
        <f>'[3]27'!G85</f>
        <v>0</v>
      </c>
      <c r="H83" s="17">
        <f t="shared" si="59"/>
        <v>1000</v>
      </c>
      <c r="I83" s="15">
        <f>'[3]27'!J85</f>
        <v>291.44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291.44</v>
      </c>
      <c r="P83" s="18">
        <f>frq!C83</f>
        <v>1</v>
      </c>
      <c r="Q83" s="15">
        <f t="shared" si="33"/>
        <v>291.44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291.44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227.44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227.44</v>
      </c>
      <c r="AT83" s="8">
        <v>32</v>
      </c>
      <c r="AU83" s="8">
        <v>32</v>
      </c>
      <c r="AW83" s="206">
        <v>32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32</v>
      </c>
      <c r="BD83" s="206">
        <v>32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680</v>
      </c>
      <c r="G84" s="16">
        <f>'[3]27'!G86</f>
        <v>0</v>
      </c>
      <c r="H84" s="17">
        <f t="shared" si="59"/>
        <v>1000</v>
      </c>
      <c r="I84" s="15">
        <f>'[3]27'!J86</f>
        <v>291.44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291.44</v>
      </c>
      <c r="P84" s="18">
        <f>frq!C84</f>
        <v>1</v>
      </c>
      <c r="Q84" s="15">
        <f t="shared" si="33"/>
        <v>291.44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291.44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227.44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227.44</v>
      </c>
      <c r="AT84" s="8">
        <v>32</v>
      </c>
      <c r="AU84" s="8">
        <v>32</v>
      </c>
      <c r="AW84" s="206">
        <v>32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32</v>
      </c>
      <c r="BD84" s="206">
        <v>32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680</v>
      </c>
      <c r="G85" s="16">
        <f>'[3]27'!G87</f>
        <v>0</v>
      </c>
      <c r="H85" s="17">
        <f t="shared" si="59"/>
        <v>1000</v>
      </c>
      <c r="I85" s="15">
        <f>'[3]27'!J87</f>
        <v>291.44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291.44</v>
      </c>
      <c r="P85" s="18">
        <f>frq!C85</f>
        <v>1</v>
      </c>
      <c r="Q85" s="15">
        <f t="shared" si="33"/>
        <v>291.44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291.44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227.44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227.44</v>
      </c>
      <c r="AT85" s="8">
        <v>32</v>
      </c>
      <c r="AU85" s="8">
        <v>32</v>
      </c>
      <c r="AW85" s="206">
        <v>32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32</v>
      </c>
      <c r="BD85" s="206">
        <v>32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680</v>
      </c>
      <c r="G86" s="16">
        <f>'[3]27'!G88</f>
        <v>0</v>
      </c>
      <c r="H86" s="17">
        <f t="shared" si="59"/>
        <v>1000</v>
      </c>
      <c r="I86" s="15">
        <f>'[3]27'!J88</f>
        <v>291.44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291.44</v>
      </c>
      <c r="P86" s="18">
        <f>frq!C86</f>
        <v>1</v>
      </c>
      <c r="Q86" s="15">
        <f t="shared" si="33"/>
        <v>291.44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291.44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227.44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227.44</v>
      </c>
      <c r="AT86" s="8">
        <v>32</v>
      </c>
      <c r="AU86" s="8">
        <v>32</v>
      </c>
      <c r="AW86" s="206">
        <v>32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32</v>
      </c>
      <c r="BD86" s="206">
        <v>32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680</v>
      </c>
      <c r="G87" s="16">
        <f>'[3]27'!G89</f>
        <v>0</v>
      </c>
      <c r="H87" s="17">
        <f t="shared" si="59"/>
        <v>1000</v>
      </c>
      <c r="I87" s="15">
        <f>'[3]27'!J89</f>
        <v>271.83999999999997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271.83999999999997</v>
      </c>
      <c r="P87" s="18">
        <f>frq!C87</f>
        <v>1</v>
      </c>
      <c r="Q87" s="15">
        <f t="shared" si="33"/>
        <v>271.83999999999997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271.83999999999997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207.83999999999997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207.83999999999997</v>
      </c>
      <c r="AT87" s="8">
        <v>32</v>
      </c>
      <c r="AU87" s="8">
        <v>32</v>
      </c>
      <c r="AW87" s="206">
        <v>32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32</v>
      </c>
      <c r="BD87" s="206">
        <v>32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680</v>
      </c>
      <c r="G88" s="16">
        <f>'[3]27'!G90</f>
        <v>0</v>
      </c>
      <c r="H88" s="17">
        <f t="shared" si="59"/>
        <v>1000</v>
      </c>
      <c r="I88" s="15">
        <f>'[3]27'!J90</f>
        <v>271.83999999999997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271.83999999999997</v>
      </c>
      <c r="P88" s="18">
        <f>frq!C88</f>
        <v>1</v>
      </c>
      <c r="Q88" s="15">
        <f t="shared" si="33"/>
        <v>271.83999999999997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271.83999999999997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207.83999999999997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207.83999999999997</v>
      </c>
      <c r="AT88" s="8">
        <v>32</v>
      </c>
      <c r="AU88" s="8">
        <v>32</v>
      </c>
      <c r="AW88" s="206">
        <v>32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32</v>
      </c>
      <c r="BD88" s="206">
        <v>32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680</v>
      </c>
      <c r="G89" s="16">
        <f>'[3]27'!G91</f>
        <v>0</v>
      </c>
      <c r="H89" s="17">
        <f t="shared" si="59"/>
        <v>1000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25.25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25.25</v>
      </c>
      <c r="AL89" s="8">
        <f t="shared" si="35"/>
        <v>212.75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212.75</v>
      </c>
      <c r="AT89" s="8">
        <v>32</v>
      </c>
      <c r="AU89" s="8">
        <v>25.25</v>
      </c>
      <c r="AW89" s="206">
        <v>32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32</v>
      </c>
      <c r="BD89" s="206">
        <v>25.25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25.25</v>
      </c>
      <c r="BL89" s="8">
        <f t="shared" si="53"/>
        <v>32</v>
      </c>
      <c r="BM89" s="8">
        <f t="shared" si="54"/>
        <v>25.25</v>
      </c>
      <c r="BN89" s="8">
        <f t="shared" si="55"/>
        <v>32</v>
      </c>
      <c r="BO89" s="8">
        <f t="shared" si="56"/>
        <v>25.25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680</v>
      </c>
      <c r="G90" s="16">
        <f>'[3]27'!G92</f>
        <v>0</v>
      </c>
      <c r="H90" s="17">
        <f t="shared" si="59"/>
        <v>1000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25.25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25.25</v>
      </c>
      <c r="AL90" s="8">
        <f t="shared" si="35"/>
        <v>212.75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212.75</v>
      </c>
      <c r="AT90" s="8">
        <v>32</v>
      </c>
      <c r="AU90" s="8">
        <v>25.25</v>
      </c>
      <c r="AW90" s="206">
        <v>32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32</v>
      </c>
      <c r="BD90" s="206">
        <v>25.25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25.25</v>
      </c>
      <c r="BL90" s="8">
        <f t="shared" si="53"/>
        <v>32</v>
      </c>
      <c r="BM90" s="8">
        <f t="shared" si="54"/>
        <v>25.25</v>
      </c>
      <c r="BN90" s="8">
        <f t="shared" si="55"/>
        <v>32</v>
      </c>
      <c r="BO90" s="8">
        <f t="shared" si="56"/>
        <v>25.25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680</v>
      </c>
      <c r="G91" s="16">
        <f>'[3]27'!G93</f>
        <v>0</v>
      </c>
      <c r="H91" s="17">
        <f t="shared" si="59"/>
        <v>1000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25.25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25.25</v>
      </c>
      <c r="AL91" s="8">
        <f t="shared" si="35"/>
        <v>212.75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212.75</v>
      </c>
      <c r="AT91" s="8">
        <v>32</v>
      </c>
      <c r="AU91" s="8">
        <v>25.25</v>
      </c>
      <c r="AW91" s="206">
        <v>32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32</v>
      </c>
      <c r="BD91" s="206">
        <v>25.25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25.25</v>
      </c>
      <c r="BL91" s="8">
        <f t="shared" si="53"/>
        <v>32</v>
      </c>
      <c r="BM91" s="8">
        <f t="shared" si="54"/>
        <v>25.25</v>
      </c>
      <c r="BN91" s="8">
        <f t="shared" si="55"/>
        <v>32</v>
      </c>
      <c r="BO91" s="8">
        <f t="shared" si="56"/>
        <v>25.25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680</v>
      </c>
      <c r="G92" s="16">
        <f>'[3]27'!G94</f>
        <v>0</v>
      </c>
      <c r="H92" s="17">
        <f t="shared" si="59"/>
        <v>1000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25.25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25.25</v>
      </c>
      <c r="AL92" s="8">
        <f t="shared" si="35"/>
        <v>212.75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212.75</v>
      </c>
      <c r="AT92" s="8">
        <v>32</v>
      </c>
      <c r="AU92" s="8">
        <v>25.25</v>
      </c>
      <c r="AW92" s="206">
        <v>32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32</v>
      </c>
      <c r="BD92" s="206">
        <v>25.25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25.25</v>
      </c>
      <c r="BL92" s="8">
        <f t="shared" si="53"/>
        <v>32</v>
      </c>
      <c r="BM92" s="8">
        <f t="shared" si="54"/>
        <v>25.25</v>
      </c>
      <c r="BN92" s="8">
        <f t="shared" si="55"/>
        <v>32</v>
      </c>
      <c r="BO92" s="8">
        <f t="shared" si="56"/>
        <v>25.25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680</v>
      </c>
      <c r="G93" s="16">
        <f>'[3]27'!G95</f>
        <v>0</v>
      </c>
      <c r="H93" s="17">
        <f t="shared" si="59"/>
        <v>1000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25.25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25.25</v>
      </c>
      <c r="AL93" s="8">
        <f t="shared" si="35"/>
        <v>212.75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212.75</v>
      </c>
      <c r="AT93" s="8">
        <v>32</v>
      </c>
      <c r="AU93" s="8">
        <v>25.25</v>
      </c>
      <c r="AW93" s="206">
        <v>32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32</v>
      </c>
      <c r="BD93" s="206">
        <v>25.25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25.25</v>
      </c>
      <c r="BL93" s="8">
        <f t="shared" si="53"/>
        <v>32</v>
      </c>
      <c r="BM93" s="8">
        <f t="shared" si="54"/>
        <v>25.25</v>
      </c>
      <c r="BN93" s="8">
        <f t="shared" si="55"/>
        <v>32</v>
      </c>
      <c r="BO93" s="8">
        <f t="shared" si="56"/>
        <v>25.25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680</v>
      </c>
      <c r="G94" s="16">
        <f>'[3]27'!G96</f>
        <v>0</v>
      </c>
      <c r="H94" s="17">
        <f t="shared" si="59"/>
        <v>1000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25.25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25.25</v>
      </c>
      <c r="AL94" s="8">
        <f t="shared" si="35"/>
        <v>212.75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212.75</v>
      </c>
      <c r="AT94" s="8">
        <v>32</v>
      </c>
      <c r="AU94" s="8">
        <v>25.25</v>
      </c>
      <c r="AW94" s="206">
        <v>32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32</v>
      </c>
      <c r="BD94" s="206">
        <v>25.25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25.25</v>
      </c>
      <c r="BL94" s="8">
        <f t="shared" si="53"/>
        <v>32</v>
      </c>
      <c r="BM94" s="8">
        <f t="shared" si="54"/>
        <v>25.25</v>
      </c>
      <c r="BN94" s="8">
        <f t="shared" si="55"/>
        <v>32</v>
      </c>
      <c r="BO94" s="8">
        <f t="shared" si="56"/>
        <v>25.25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680</v>
      </c>
      <c r="G95" s="16">
        <f>'[3]27'!G97</f>
        <v>0</v>
      </c>
      <c r="H95" s="17">
        <f t="shared" si="59"/>
        <v>1000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25.25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25.25</v>
      </c>
      <c r="AL95" s="8">
        <f t="shared" si="35"/>
        <v>212.75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212.75</v>
      </c>
      <c r="AT95" s="8">
        <v>32</v>
      </c>
      <c r="AU95" s="8">
        <v>25.25</v>
      </c>
      <c r="AW95" s="206">
        <v>32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32</v>
      </c>
      <c r="BD95" s="206">
        <v>25.25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25.25</v>
      </c>
      <c r="BL95" s="8">
        <f t="shared" si="53"/>
        <v>32</v>
      </c>
      <c r="BM95" s="8">
        <f t="shared" si="54"/>
        <v>25.25</v>
      </c>
      <c r="BN95" s="8">
        <f t="shared" si="55"/>
        <v>32</v>
      </c>
      <c r="BO95" s="8">
        <f t="shared" si="56"/>
        <v>25.25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680</v>
      </c>
      <c r="G96" s="16">
        <f>'[3]27'!G98</f>
        <v>0</v>
      </c>
      <c r="H96" s="17">
        <f t="shared" si="59"/>
        <v>1000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25.25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25.25</v>
      </c>
      <c r="AL96" s="8">
        <f t="shared" si="35"/>
        <v>212.75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212.75</v>
      </c>
      <c r="AT96" s="8">
        <v>32</v>
      </c>
      <c r="AU96" s="8">
        <v>25.25</v>
      </c>
      <c r="AW96" s="206">
        <v>32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32</v>
      </c>
      <c r="BD96" s="206">
        <v>25.25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25.25</v>
      </c>
      <c r="BL96" s="8">
        <f t="shared" si="53"/>
        <v>32</v>
      </c>
      <c r="BM96" s="8">
        <f t="shared" si="54"/>
        <v>25.25</v>
      </c>
      <c r="BN96" s="8">
        <f t="shared" si="55"/>
        <v>32</v>
      </c>
      <c r="BO96" s="8">
        <f t="shared" si="56"/>
        <v>25.25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680</v>
      </c>
      <c r="G97" s="16">
        <f>'[3]27'!G99</f>
        <v>0</v>
      </c>
      <c r="H97" s="17">
        <f t="shared" si="59"/>
        <v>1000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25.25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25.25</v>
      </c>
      <c r="AL97" s="8">
        <f t="shared" si="35"/>
        <v>212.75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212.75</v>
      </c>
      <c r="AT97" s="8">
        <v>32</v>
      </c>
      <c r="AU97" s="8">
        <v>25.25</v>
      </c>
      <c r="AW97" s="206">
        <v>32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32</v>
      </c>
      <c r="BD97" s="206">
        <v>25.25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25.25</v>
      </c>
      <c r="BL97" s="8">
        <f t="shared" si="53"/>
        <v>32</v>
      </c>
      <c r="BM97" s="8">
        <f t="shared" si="54"/>
        <v>25.25</v>
      </c>
      <c r="BN97" s="8">
        <f t="shared" si="55"/>
        <v>32</v>
      </c>
      <c r="BO97" s="8">
        <f t="shared" si="56"/>
        <v>25.25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680</v>
      </c>
      <c r="G98" s="16">
        <f>'[3]27'!G100</f>
        <v>0</v>
      </c>
      <c r="H98" s="17">
        <f t="shared" si="59"/>
        <v>1000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25.25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25.25</v>
      </c>
      <c r="AL98" s="8">
        <f t="shared" si="35"/>
        <v>212.75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212.75</v>
      </c>
      <c r="AT98" s="8">
        <v>32</v>
      </c>
      <c r="AU98" s="8">
        <v>25.25</v>
      </c>
      <c r="AW98" s="206">
        <v>32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32</v>
      </c>
      <c r="BD98" s="206">
        <v>25.25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25.25</v>
      </c>
      <c r="BL98" s="8">
        <f t="shared" si="53"/>
        <v>32</v>
      </c>
      <c r="BM98" s="8">
        <f t="shared" si="54"/>
        <v>25.25</v>
      </c>
      <c r="BN98" s="8">
        <f t="shared" si="55"/>
        <v>32</v>
      </c>
      <c r="BO98" s="8">
        <f t="shared" si="56"/>
        <v>25.25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16.47</v>
      </c>
      <c r="G99" s="15">
        <f t="shared" si="62"/>
        <v>0</v>
      </c>
      <c r="H99" s="15">
        <f t="shared" si="62"/>
        <v>24.15</v>
      </c>
      <c r="I99" s="15">
        <f t="shared" si="62"/>
        <v>6.6573800000000007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6.6573800000000007</v>
      </c>
      <c r="P99" s="15">
        <f t="shared" si="62"/>
        <v>2.4E-2</v>
      </c>
      <c r="Q99" s="15">
        <f t="shared" si="62"/>
        <v>6.6573800000000007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6.6573800000000007</v>
      </c>
      <c r="X99" s="15">
        <f t="shared" si="62"/>
        <v>0.72985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0.72985</v>
      </c>
      <c r="AE99" s="15">
        <f t="shared" si="62"/>
        <v>0.66205250000000004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0.66205250000000004</v>
      </c>
      <c r="AL99" s="15">
        <f t="shared" si="62"/>
        <v>5.2654775000000003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5.2654775000000003</v>
      </c>
      <c r="AS99" s="15">
        <f t="shared" si="62"/>
        <v>0</v>
      </c>
      <c r="AT99" s="15">
        <f t="shared" si="62"/>
        <v>0.71836500000000003</v>
      </c>
      <c r="AU99" s="15">
        <f t="shared" si="62"/>
        <v>0.66400249999999994</v>
      </c>
      <c r="AV99" s="15">
        <f t="shared" si="62"/>
        <v>0</v>
      </c>
      <c r="AW99" s="15">
        <f t="shared" si="62"/>
        <v>0.72985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0.72985</v>
      </c>
      <c r="BD99" s="15">
        <f t="shared" si="62"/>
        <v>0.66205250000000004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0.66205250000000004</v>
      </c>
      <c r="BK99" s="15"/>
      <c r="BL99" s="15">
        <f t="shared" si="63"/>
        <v>0.71836500000000003</v>
      </c>
      <c r="BM99" s="15">
        <f t="shared" si="63"/>
        <v>0.66400249999999994</v>
      </c>
      <c r="BN99" s="15">
        <f t="shared" si="63"/>
        <v>0.72985</v>
      </c>
      <c r="BO99" s="15">
        <f t="shared" si="63"/>
        <v>0.66205250000000004</v>
      </c>
      <c r="BP99" s="15">
        <f t="shared" si="63"/>
        <v>-1.1484999999999999E-2</v>
      </c>
      <c r="BQ99" s="15">
        <f t="shared" si="63"/>
        <v>1.9500000000000019E-3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-0.25</v>
      </c>
      <c r="F3">
        <f>B3+C3</f>
        <v>60</v>
      </c>
      <c r="G3">
        <f>D3+E3-X3</f>
        <v>-0.65</v>
      </c>
      <c r="H3" s="113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3">
        <f t="shared" ref="O3:O66" si="1">G3-N3</f>
        <v>-0.41000000000000003</v>
      </c>
      <c r="P3">
        <v>-0.27083333333333337</v>
      </c>
      <c r="Q3">
        <v>-0.16249999999999998</v>
      </c>
      <c r="R3">
        <v>0</v>
      </c>
      <c r="S3">
        <v>-2.7083333333333334E-2</v>
      </c>
      <c r="T3">
        <v>-0.18958333333333333</v>
      </c>
      <c r="U3" s="115">
        <f t="shared" ref="U3:U66" si="2">SUM(P3:T3)</f>
        <v>-0.65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-0.25</v>
      </c>
      <c r="F4">
        <f t="shared" ref="F4:F67" si="4">B4+C4</f>
        <v>60</v>
      </c>
      <c r="G4">
        <f t="shared" ref="G4:G67" si="5">D4+E4-X4</f>
        <v>-0.65</v>
      </c>
      <c r="H4" s="113"/>
      <c r="I4">
        <f>BRPL_EOD!AA4+BRPL_EOD!AB4</f>
        <v>-0.1</v>
      </c>
      <c r="J4">
        <f>BYPL_EOD!AA4+BYPL_EOD!AB4</f>
        <v>-0.06</v>
      </c>
      <c r="K4">
        <f>MES_EOD!AA4+MES_EOD!AB4</f>
        <v>0</v>
      </c>
      <c r="L4">
        <f>NDMC_EOD!AA4+NDMC_EOD!AB4</f>
        <v>-0.01</v>
      </c>
      <c r="M4">
        <f>TPDDL_EOD!AA4+TPDDL_EOD!AB4</f>
        <v>-7.0000000000000007E-2</v>
      </c>
      <c r="N4">
        <f t="shared" si="0"/>
        <v>-0.24000000000000002</v>
      </c>
      <c r="O4" s="113">
        <f t="shared" si="1"/>
        <v>-0.41000000000000003</v>
      </c>
      <c r="P4">
        <v>-0.27083333333333337</v>
      </c>
      <c r="Q4">
        <v>-0.16249999999999998</v>
      </c>
      <c r="R4">
        <v>0</v>
      </c>
      <c r="S4">
        <v>-2.7083333333333334E-2</v>
      </c>
      <c r="T4">
        <v>-0.18958333333333333</v>
      </c>
      <c r="U4" s="115">
        <f t="shared" si="2"/>
        <v>-0.65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-0.25</v>
      </c>
      <c r="F5">
        <f t="shared" si="4"/>
        <v>60</v>
      </c>
      <c r="G5">
        <f t="shared" si="5"/>
        <v>-0.65</v>
      </c>
      <c r="H5" s="113"/>
      <c r="I5">
        <f>BRPL_EOD!AA5+BRPL_EOD!AB5</f>
        <v>-0.1</v>
      </c>
      <c r="J5">
        <f>BYPL_EOD!AA5+BYPL_EOD!AB5</f>
        <v>-0.06</v>
      </c>
      <c r="K5">
        <f>MES_EOD!AA5+MES_EOD!AB5</f>
        <v>0</v>
      </c>
      <c r="L5">
        <f>NDMC_EOD!AA5+NDMC_EOD!AB5</f>
        <v>-0.01</v>
      </c>
      <c r="M5">
        <f>TPDDL_EOD!AA5+TPDDL_EOD!AB5</f>
        <v>-7.0000000000000007E-2</v>
      </c>
      <c r="N5">
        <f t="shared" si="0"/>
        <v>-0.24000000000000002</v>
      </c>
      <c r="O5" s="113">
        <f t="shared" si="1"/>
        <v>-0.41000000000000003</v>
      </c>
      <c r="P5">
        <v>-0.27083333333333337</v>
      </c>
      <c r="Q5">
        <v>-0.16249999999999998</v>
      </c>
      <c r="R5">
        <v>0</v>
      </c>
      <c r="S5">
        <v>-2.7083333333333334E-2</v>
      </c>
      <c r="T5">
        <v>-0.18958333333333333</v>
      </c>
      <c r="U5" s="115">
        <f t="shared" si="2"/>
        <v>-0.65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-0.25</v>
      </c>
      <c r="F6">
        <f t="shared" si="4"/>
        <v>60</v>
      </c>
      <c r="G6">
        <f t="shared" si="5"/>
        <v>-0.65</v>
      </c>
      <c r="H6" s="113"/>
      <c r="I6">
        <f>BRPL_EOD!AA6+BRPL_EOD!AB6</f>
        <v>-0.1</v>
      </c>
      <c r="J6">
        <f>BYPL_EOD!AA6+BYPL_EOD!AB6</f>
        <v>-0.06</v>
      </c>
      <c r="K6">
        <f>MES_EOD!AA6+MES_EOD!AB6</f>
        <v>0</v>
      </c>
      <c r="L6">
        <f>NDMC_EOD!AA6+NDMC_EOD!AB6</f>
        <v>-0.01</v>
      </c>
      <c r="M6">
        <f>TPDDL_EOD!AA6+TPDDL_EOD!AB6</f>
        <v>-7.0000000000000007E-2</v>
      </c>
      <c r="N6">
        <f t="shared" si="0"/>
        <v>-0.24000000000000002</v>
      </c>
      <c r="O6" s="113">
        <f t="shared" si="1"/>
        <v>-0.41000000000000003</v>
      </c>
      <c r="P6">
        <v>-0.27083333333333337</v>
      </c>
      <c r="Q6">
        <v>-0.16249999999999998</v>
      </c>
      <c r="R6">
        <v>0</v>
      </c>
      <c r="S6">
        <v>-2.7083333333333334E-2</v>
      </c>
      <c r="T6">
        <v>-0.18958333333333333</v>
      </c>
      <c r="U6" s="115">
        <f t="shared" si="2"/>
        <v>-0.65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-0.25</v>
      </c>
      <c r="F7">
        <f t="shared" si="4"/>
        <v>60</v>
      </c>
      <c r="G7">
        <f t="shared" si="5"/>
        <v>-0.65</v>
      </c>
      <c r="H7" s="113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3">
        <f t="shared" si="1"/>
        <v>-0.41000000000000003</v>
      </c>
      <c r="P7">
        <v>-0.27083333333333337</v>
      </c>
      <c r="Q7">
        <v>-0.16249999999999998</v>
      </c>
      <c r="R7">
        <v>0</v>
      </c>
      <c r="S7">
        <v>-2.7083333333333334E-2</v>
      </c>
      <c r="T7">
        <v>-0.18958333333333333</v>
      </c>
      <c r="U7" s="115">
        <f t="shared" si="2"/>
        <v>-0.65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-0.25</v>
      </c>
      <c r="F8">
        <f t="shared" si="4"/>
        <v>60</v>
      </c>
      <c r="G8">
        <f t="shared" si="5"/>
        <v>-0.65</v>
      </c>
      <c r="H8" s="113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3">
        <f t="shared" si="1"/>
        <v>-0.41000000000000003</v>
      </c>
      <c r="P8">
        <v>-0.27083333333333337</v>
      </c>
      <c r="Q8">
        <v>-0.16249999999999998</v>
      </c>
      <c r="R8">
        <v>0</v>
      </c>
      <c r="S8">
        <v>-2.7083333333333334E-2</v>
      </c>
      <c r="T8">
        <v>-0.18958333333333333</v>
      </c>
      <c r="U8" s="115">
        <f t="shared" si="2"/>
        <v>-0.65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-0.25</v>
      </c>
      <c r="F9">
        <f t="shared" si="4"/>
        <v>60</v>
      </c>
      <c r="G9">
        <f t="shared" si="5"/>
        <v>-0.65</v>
      </c>
      <c r="H9" s="113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3">
        <f t="shared" si="1"/>
        <v>-0.41000000000000003</v>
      </c>
      <c r="P9">
        <v>-0.27083333333333337</v>
      </c>
      <c r="Q9">
        <v>-0.16249999999999998</v>
      </c>
      <c r="R9">
        <v>0</v>
      </c>
      <c r="S9">
        <v>-2.7083333333333334E-2</v>
      </c>
      <c r="T9">
        <v>-0.18958333333333333</v>
      </c>
      <c r="U9" s="115">
        <f t="shared" si="2"/>
        <v>-0.65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-0.25</v>
      </c>
      <c r="F10">
        <f t="shared" si="4"/>
        <v>60</v>
      </c>
      <c r="G10">
        <f t="shared" si="5"/>
        <v>-0.65</v>
      </c>
      <c r="H10" s="113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3">
        <f t="shared" si="1"/>
        <v>-0.41000000000000003</v>
      </c>
      <c r="P10">
        <v>-0.27083333333333337</v>
      </c>
      <c r="Q10">
        <v>-0.16249999999999998</v>
      </c>
      <c r="R10">
        <v>0</v>
      </c>
      <c r="S10">
        <v>-2.7083333333333334E-2</v>
      </c>
      <c r="T10">
        <v>-0.18958333333333333</v>
      </c>
      <c r="U10" s="115">
        <f t="shared" si="2"/>
        <v>-0.65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-0.25</v>
      </c>
      <c r="F11">
        <f t="shared" si="4"/>
        <v>60</v>
      </c>
      <c r="G11">
        <f t="shared" si="5"/>
        <v>-0.65</v>
      </c>
      <c r="H11" s="113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3">
        <f t="shared" si="1"/>
        <v>-0.41000000000000003</v>
      </c>
      <c r="P11">
        <v>-0.27083333333333337</v>
      </c>
      <c r="Q11">
        <v>-0.16249999999999998</v>
      </c>
      <c r="R11">
        <v>0</v>
      </c>
      <c r="S11">
        <v>-2.7083333333333334E-2</v>
      </c>
      <c r="T11">
        <v>-0.18958333333333333</v>
      </c>
      <c r="U11" s="115">
        <f t="shared" si="2"/>
        <v>-0.65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-0.25</v>
      </c>
      <c r="F12">
        <f t="shared" si="4"/>
        <v>60</v>
      </c>
      <c r="G12">
        <f t="shared" si="5"/>
        <v>-0.65</v>
      </c>
      <c r="H12" s="113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3">
        <f t="shared" si="1"/>
        <v>-0.41000000000000003</v>
      </c>
      <c r="P12">
        <v>-0.27083333333333337</v>
      </c>
      <c r="Q12">
        <v>-0.16249999999999998</v>
      </c>
      <c r="R12">
        <v>0</v>
      </c>
      <c r="S12">
        <v>-2.7083333333333334E-2</v>
      </c>
      <c r="T12">
        <v>-0.18958333333333333</v>
      </c>
      <c r="U12" s="115">
        <f t="shared" si="2"/>
        <v>-0.65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-0.25</v>
      </c>
      <c r="F13">
        <f t="shared" si="4"/>
        <v>60</v>
      </c>
      <c r="G13">
        <f t="shared" si="5"/>
        <v>-0.65</v>
      </c>
      <c r="H13" s="113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3">
        <f t="shared" si="1"/>
        <v>-0.41000000000000003</v>
      </c>
      <c r="P13">
        <v>-0.27083333333333337</v>
      </c>
      <c r="Q13">
        <v>-0.16249999999999998</v>
      </c>
      <c r="R13">
        <v>0</v>
      </c>
      <c r="S13">
        <v>-2.7083333333333334E-2</v>
      </c>
      <c r="T13">
        <v>-0.18958333333333333</v>
      </c>
      <c r="U13" s="115">
        <f t="shared" si="2"/>
        <v>-0.65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-0.25</v>
      </c>
      <c r="F14">
        <f t="shared" si="4"/>
        <v>60</v>
      </c>
      <c r="G14">
        <f t="shared" si="5"/>
        <v>-0.65</v>
      </c>
      <c r="H14" s="113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3">
        <f t="shared" si="1"/>
        <v>-0.41000000000000003</v>
      </c>
      <c r="P14">
        <v>-0.27083333333333337</v>
      </c>
      <c r="Q14">
        <v>-0.16249999999999998</v>
      </c>
      <c r="R14">
        <v>0</v>
      </c>
      <c r="S14">
        <v>-2.7083333333333334E-2</v>
      </c>
      <c r="T14">
        <v>-0.18958333333333333</v>
      </c>
      <c r="U14" s="115">
        <f t="shared" si="2"/>
        <v>-0.65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-0.25</v>
      </c>
      <c r="F15">
        <f t="shared" si="4"/>
        <v>60</v>
      </c>
      <c r="G15">
        <f t="shared" si="5"/>
        <v>-0.65</v>
      </c>
      <c r="H15" s="113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3">
        <f t="shared" si="1"/>
        <v>-0.41000000000000003</v>
      </c>
      <c r="P15">
        <v>-0.27083333333333337</v>
      </c>
      <c r="Q15">
        <v>-0.16249999999999998</v>
      </c>
      <c r="R15">
        <v>0</v>
      </c>
      <c r="S15">
        <v>-2.7083333333333334E-2</v>
      </c>
      <c r="T15">
        <v>-0.18958333333333333</v>
      </c>
      <c r="U15" s="115">
        <f t="shared" si="2"/>
        <v>-0.65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-0.25</v>
      </c>
      <c r="F16">
        <f t="shared" si="4"/>
        <v>60</v>
      </c>
      <c r="G16">
        <f t="shared" si="5"/>
        <v>-0.65</v>
      </c>
      <c r="H16" s="113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3">
        <f t="shared" si="1"/>
        <v>-0.41000000000000003</v>
      </c>
      <c r="P16">
        <v>-0.27083333333333337</v>
      </c>
      <c r="Q16">
        <v>-0.16249999999999998</v>
      </c>
      <c r="R16">
        <v>0</v>
      </c>
      <c r="S16">
        <v>-2.7083333333333334E-2</v>
      </c>
      <c r="T16">
        <v>-0.18958333333333333</v>
      </c>
      <c r="U16" s="115">
        <f t="shared" si="2"/>
        <v>-0.65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-0.25</v>
      </c>
      <c r="F17">
        <f t="shared" si="4"/>
        <v>60</v>
      </c>
      <c r="G17">
        <f t="shared" si="5"/>
        <v>-0.65</v>
      </c>
      <c r="H17" s="113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3">
        <f t="shared" si="1"/>
        <v>-0.41000000000000003</v>
      </c>
      <c r="P17">
        <v>-0.27083333333333337</v>
      </c>
      <c r="Q17">
        <v>-0.16249999999999998</v>
      </c>
      <c r="R17">
        <v>0</v>
      </c>
      <c r="S17">
        <v>-2.7083333333333334E-2</v>
      </c>
      <c r="T17">
        <v>-0.18958333333333333</v>
      </c>
      <c r="U17" s="115">
        <f t="shared" si="2"/>
        <v>-0.65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-0.25</v>
      </c>
      <c r="F18">
        <f t="shared" si="4"/>
        <v>60</v>
      </c>
      <c r="G18">
        <f t="shared" si="5"/>
        <v>-0.65</v>
      </c>
      <c r="H18" s="113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3">
        <f t="shared" si="1"/>
        <v>-0.41000000000000003</v>
      </c>
      <c r="P18">
        <v>-0.27083333333333337</v>
      </c>
      <c r="Q18">
        <v>-0.16249999999999998</v>
      </c>
      <c r="R18">
        <v>0</v>
      </c>
      <c r="S18">
        <v>-2.7083333333333334E-2</v>
      </c>
      <c r="T18">
        <v>-0.18958333333333333</v>
      </c>
      <c r="U18" s="115">
        <f t="shared" si="2"/>
        <v>-0.65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-0.25</v>
      </c>
      <c r="F19">
        <f t="shared" si="4"/>
        <v>60</v>
      </c>
      <c r="G19">
        <f t="shared" si="5"/>
        <v>-0.65</v>
      </c>
      <c r="H19" s="113"/>
      <c r="I19">
        <f>BRPL_EOD!AA19+BRPL_EOD!AB19</f>
        <v>-0.1</v>
      </c>
      <c r="J19">
        <f>BYPL_EOD!AA19+BYPL_EOD!AB19</f>
        <v>-0.06</v>
      </c>
      <c r="K19">
        <f>MES_EOD!AA19+MES_EOD!AB19</f>
        <v>0</v>
      </c>
      <c r="L19">
        <f>NDMC_EOD!AA19+NDMC_EOD!AB19</f>
        <v>-0.01</v>
      </c>
      <c r="M19">
        <f>TPDDL_EOD!AA19+TPDDL_EOD!AB19</f>
        <v>-7.0000000000000007E-2</v>
      </c>
      <c r="N19">
        <f t="shared" si="0"/>
        <v>-0.24000000000000002</v>
      </c>
      <c r="O19" s="113">
        <f t="shared" si="1"/>
        <v>-0.41000000000000003</v>
      </c>
      <c r="P19">
        <v>-0.27083333333333337</v>
      </c>
      <c r="Q19">
        <v>-0.16249999999999998</v>
      </c>
      <c r="R19">
        <v>0</v>
      </c>
      <c r="S19">
        <v>-2.7083333333333334E-2</v>
      </c>
      <c r="T19">
        <v>-0.18958333333333333</v>
      </c>
      <c r="U19" s="115">
        <f t="shared" si="2"/>
        <v>-0.65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-0.25</v>
      </c>
      <c r="F20">
        <f t="shared" si="4"/>
        <v>60</v>
      </c>
      <c r="G20">
        <f t="shared" si="5"/>
        <v>-0.65</v>
      </c>
      <c r="H20" s="113"/>
      <c r="I20">
        <f>BRPL_EOD!AA20+BRPL_EOD!AB20</f>
        <v>-0.1</v>
      </c>
      <c r="J20">
        <f>BYPL_EOD!AA20+BYPL_EOD!AB20</f>
        <v>-0.06</v>
      </c>
      <c r="K20">
        <f>MES_EOD!AA20+MES_EOD!AB20</f>
        <v>0</v>
      </c>
      <c r="L20">
        <f>NDMC_EOD!AA20+NDMC_EOD!AB20</f>
        <v>-0.01</v>
      </c>
      <c r="M20">
        <f>TPDDL_EOD!AA20+TPDDL_EOD!AB20</f>
        <v>-7.0000000000000007E-2</v>
      </c>
      <c r="N20">
        <f t="shared" si="0"/>
        <v>-0.24000000000000002</v>
      </c>
      <c r="O20" s="113">
        <f t="shared" si="1"/>
        <v>-0.41000000000000003</v>
      </c>
      <c r="P20">
        <v>-0.27083333333333337</v>
      </c>
      <c r="Q20">
        <v>-0.16249999999999998</v>
      </c>
      <c r="R20">
        <v>0</v>
      </c>
      <c r="S20">
        <v>-2.7083333333333334E-2</v>
      </c>
      <c r="T20">
        <v>-0.18958333333333333</v>
      </c>
      <c r="U20" s="115">
        <f t="shared" si="2"/>
        <v>-0.65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-0.25</v>
      </c>
      <c r="F21">
        <f t="shared" si="4"/>
        <v>60</v>
      </c>
      <c r="G21">
        <f t="shared" si="5"/>
        <v>-0.65</v>
      </c>
      <c r="H21" s="113"/>
      <c r="I21">
        <f>BRPL_EOD!AA21+BRPL_EOD!AB21</f>
        <v>-0.1</v>
      </c>
      <c r="J21">
        <f>BYPL_EOD!AA21+BYPL_EOD!AB21</f>
        <v>-0.06</v>
      </c>
      <c r="K21">
        <f>MES_EOD!AA21+MES_EOD!AB21</f>
        <v>0</v>
      </c>
      <c r="L21">
        <f>NDMC_EOD!AA21+NDMC_EOD!AB21</f>
        <v>-0.01</v>
      </c>
      <c r="M21">
        <f>TPDDL_EOD!AA21+TPDDL_EOD!AB21</f>
        <v>-7.0000000000000007E-2</v>
      </c>
      <c r="N21">
        <f t="shared" si="0"/>
        <v>-0.24000000000000002</v>
      </c>
      <c r="O21" s="113">
        <f t="shared" si="1"/>
        <v>-0.41000000000000003</v>
      </c>
      <c r="P21">
        <v>-0.27083333333333337</v>
      </c>
      <c r="Q21">
        <v>-0.16249999999999998</v>
      </c>
      <c r="R21">
        <v>0</v>
      </c>
      <c r="S21">
        <v>-2.7083333333333334E-2</v>
      </c>
      <c r="T21">
        <v>-0.18958333333333333</v>
      </c>
      <c r="U21" s="115">
        <f t="shared" si="2"/>
        <v>-0.65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-0.25</v>
      </c>
      <c r="F22">
        <f t="shared" si="4"/>
        <v>60</v>
      </c>
      <c r="G22">
        <f t="shared" si="5"/>
        <v>-0.65</v>
      </c>
      <c r="H22" s="113"/>
      <c r="I22">
        <f>BRPL_EOD!AA22+BRPL_EOD!AB22</f>
        <v>-0.1</v>
      </c>
      <c r="J22">
        <f>BYPL_EOD!AA22+BYPL_EOD!AB22</f>
        <v>-0.06</v>
      </c>
      <c r="K22">
        <f>MES_EOD!AA22+MES_EOD!AB22</f>
        <v>0</v>
      </c>
      <c r="L22">
        <f>NDMC_EOD!AA22+NDMC_EOD!AB22</f>
        <v>-0.01</v>
      </c>
      <c r="M22">
        <f>TPDDL_EOD!AA22+TPDDL_EOD!AB22</f>
        <v>-7.0000000000000007E-2</v>
      </c>
      <c r="N22">
        <f t="shared" si="0"/>
        <v>-0.24000000000000002</v>
      </c>
      <c r="O22" s="113">
        <f t="shared" si="1"/>
        <v>-0.41000000000000003</v>
      </c>
      <c r="P22">
        <v>-0.27083333333333337</v>
      </c>
      <c r="Q22">
        <v>-0.16249999999999998</v>
      </c>
      <c r="R22">
        <v>0</v>
      </c>
      <c r="S22">
        <v>-2.7083333333333334E-2</v>
      </c>
      <c r="T22">
        <v>-0.18958333333333333</v>
      </c>
      <c r="U22" s="115">
        <f t="shared" si="2"/>
        <v>-0.65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-0.25</v>
      </c>
      <c r="F23">
        <f t="shared" si="4"/>
        <v>60</v>
      </c>
      <c r="G23">
        <f t="shared" si="5"/>
        <v>-0.65</v>
      </c>
      <c r="H23" s="113"/>
      <c r="I23">
        <f>BRPL_EOD!AA23+BRPL_EOD!AB23</f>
        <v>-0.1</v>
      </c>
      <c r="J23">
        <f>BYPL_EOD!AA23+BYPL_EOD!AB23</f>
        <v>-0.06</v>
      </c>
      <c r="K23">
        <f>MES_EOD!AA23+MES_EOD!AB23</f>
        <v>0</v>
      </c>
      <c r="L23">
        <f>NDMC_EOD!AA23+NDMC_EOD!AB23</f>
        <v>-0.01</v>
      </c>
      <c r="M23">
        <f>TPDDL_EOD!AA23+TPDDL_EOD!AB23</f>
        <v>-7.0000000000000007E-2</v>
      </c>
      <c r="N23">
        <f t="shared" si="0"/>
        <v>-0.24000000000000002</v>
      </c>
      <c r="O23" s="113">
        <f t="shared" si="1"/>
        <v>-0.41000000000000003</v>
      </c>
      <c r="P23">
        <v>-0.27083333333333337</v>
      </c>
      <c r="Q23">
        <v>-0.16249999999999998</v>
      </c>
      <c r="R23">
        <v>0</v>
      </c>
      <c r="S23">
        <v>-2.7083333333333334E-2</v>
      </c>
      <c r="T23">
        <v>-0.18958333333333333</v>
      </c>
      <c r="U23" s="115">
        <f t="shared" si="2"/>
        <v>-0.65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-0.25</v>
      </c>
      <c r="F24">
        <f t="shared" si="4"/>
        <v>60</v>
      </c>
      <c r="G24">
        <f t="shared" si="5"/>
        <v>-0.65</v>
      </c>
      <c r="H24" s="113"/>
      <c r="I24">
        <f>BRPL_EOD!AA24+BRPL_EOD!AB24</f>
        <v>-0.1</v>
      </c>
      <c r="J24">
        <f>BYPL_EOD!AA24+BYPL_EOD!AB24</f>
        <v>-0.06</v>
      </c>
      <c r="K24">
        <f>MES_EOD!AA24+MES_EOD!AB24</f>
        <v>0</v>
      </c>
      <c r="L24">
        <f>NDMC_EOD!AA24+NDMC_EOD!AB24</f>
        <v>-0.01</v>
      </c>
      <c r="M24">
        <f>TPDDL_EOD!AA24+TPDDL_EOD!AB24</f>
        <v>-7.0000000000000007E-2</v>
      </c>
      <c r="N24">
        <f t="shared" si="0"/>
        <v>-0.24000000000000002</v>
      </c>
      <c r="O24" s="113">
        <f t="shared" si="1"/>
        <v>-0.41000000000000003</v>
      </c>
      <c r="P24">
        <v>-0.27083333333333337</v>
      </c>
      <c r="Q24">
        <v>-0.16249999999999998</v>
      </c>
      <c r="R24">
        <v>0</v>
      </c>
      <c r="S24">
        <v>-2.7083333333333334E-2</v>
      </c>
      <c r="T24">
        <v>-0.18958333333333333</v>
      </c>
      <c r="U24" s="115">
        <f t="shared" si="2"/>
        <v>-0.65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-0.25</v>
      </c>
      <c r="F25">
        <f t="shared" si="4"/>
        <v>60</v>
      </c>
      <c r="G25">
        <f t="shared" si="5"/>
        <v>-0.65</v>
      </c>
      <c r="H25" s="113"/>
      <c r="I25">
        <f>BRPL_EOD!AA25+BRPL_EOD!AB25</f>
        <v>-0.1</v>
      </c>
      <c r="J25">
        <f>BYPL_EOD!AA25+BYPL_EOD!AB25</f>
        <v>-0.06</v>
      </c>
      <c r="K25">
        <f>MES_EOD!AA25+MES_EOD!AB25</f>
        <v>0</v>
      </c>
      <c r="L25">
        <f>NDMC_EOD!AA25+NDMC_EOD!AB25</f>
        <v>-0.01</v>
      </c>
      <c r="M25">
        <f>TPDDL_EOD!AA25+TPDDL_EOD!AB25</f>
        <v>-7.0000000000000007E-2</v>
      </c>
      <c r="N25">
        <f t="shared" si="0"/>
        <v>-0.24000000000000002</v>
      </c>
      <c r="O25" s="113">
        <f t="shared" si="1"/>
        <v>-0.41000000000000003</v>
      </c>
      <c r="P25">
        <v>-0.27083333333333337</v>
      </c>
      <c r="Q25">
        <v>-0.16249999999999998</v>
      </c>
      <c r="R25">
        <v>0</v>
      </c>
      <c r="S25">
        <v>-2.7083333333333334E-2</v>
      </c>
      <c r="T25">
        <v>-0.18958333333333333</v>
      </c>
      <c r="U25" s="115">
        <f t="shared" si="2"/>
        <v>-0.65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-0.25</v>
      </c>
      <c r="F26">
        <f t="shared" si="4"/>
        <v>60</v>
      </c>
      <c r="G26">
        <f t="shared" si="5"/>
        <v>-0.65</v>
      </c>
      <c r="H26" s="113"/>
      <c r="I26">
        <f>BRPL_EOD!AA26+BRPL_EOD!AB26</f>
        <v>-0.1</v>
      </c>
      <c r="J26">
        <f>BYPL_EOD!AA26+BYPL_EOD!AB26</f>
        <v>-0.06</v>
      </c>
      <c r="K26">
        <f>MES_EOD!AA26+MES_EOD!AB26</f>
        <v>0</v>
      </c>
      <c r="L26">
        <f>NDMC_EOD!AA26+NDMC_EOD!AB26</f>
        <v>-0.01</v>
      </c>
      <c r="M26">
        <f>TPDDL_EOD!AA26+TPDDL_EOD!AB26</f>
        <v>-7.0000000000000007E-2</v>
      </c>
      <c r="N26">
        <f t="shared" si="0"/>
        <v>-0.24000000000000002</v>
      </c>
      <c r="O26" s="113">
        <f t="shared" si="1"/>
        <v>-0.41000000000000003</v>
      </c>
      <c r="P26">
        <v>-0.27083333333333337</v>
      </c>
      <c r="Q26">
        <v>-0.16249999999999998</v>
      </c>
      <c r="R26">
        <v>0</v>
      </c>
      <c r="S26">
        <v>-2.7083333333333334E-2</v>
      </c>
      <c r="T26">
        <v>-0.18958333333333333</v>
      </c>
      <c r="U26" s="115">
        <f t="shared" si="2"/>
        <v>-0.65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-0.25</v>
      </c>
      <c r="F27">
        <f t="shared" si="4"/>
        <v>60</v>
      </c>
      <c r="G27">
        <f t="shared" si="5"/>
        <v>-0.65</v>
      </c>
      <c r="H27" s="113"/>
      <c r="I27">
        <f>BRPL_EOD!AA27+BRPL_EOD!AB27</f>
        <v>-0.1</v>
      </c>
      <c r="J27">
        <f>BYPL_EOD!AA27+BYPL_EOD!AB27</f>
        <v>-0.06</v>
      </c>
      <c r="K27">
        <f>MES_EOD!AA27+MES_EOD!AB27</f>
        <v>0</v>
      </c>
      <c r="L27">
        <f>NDMC_EOD!AA27+NDMC_EOD!AB27</f>
        <v>-0.01</v>
      </c>
      <c r="M27">
        <f>TPDDL_EOD!AA27+TPDDL_EOD!AB27</f>
        <v>-7.0000000000000007E-2</v>
      </c>
      <c r="N27">
        <f t="shared" si="0"/>
        <v>-0.24000000000000002</v>
      </c>
      <c r="O27" s="113">
        <f t="shared" si="1"/>
        <v>-0.41000000000000003</v>
      </c>
      <c r="P27">
        <v>-0.27083333333333337</v>
      </c>
      <c r="Q27">
        <v>-0.16249999999999998</v>
      </c>
      <c r="R27">
        <v>0</v>
      </c>
      <c r="S27">
        <v>-2.7083333333333334E-2</v>
      </c>
      <c r="T27">
        <v>-0.18958333333333333</v>
      </c>
      <c r="U27" s="115">
        <f t="shared" si="2"/>
        <v>-0.65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-0.25</v>
      </c>
      <c r="F28">
        <f t="shared" si="4"/>
        <v>60</v>
      </c>
      <c r="G28">
        <f t="shared" si="5"/>
        <v>-0.65</v>
      </c>
      <c r="H28" s="113"/>
      <c r="I28">
        <f>BRPL_EOD!AA28+BRPL_EOD!AB28</f>
        <v>-0.1</v>
      </c>
      <c r="J28">
        <f>BYPL_EOD!AA28+BYPL_EOD!AB28</f>
        <v>-0.06</v>
      </c>
      <c r="K28">
        <f>MES_EOD!AA28+MES_EOD!AB28</f>
        <v>0</v>
      </c>
      <c r="L28">
        <f>NDMC_EOD!AA28+NDMC_EOD!AB28</f>
        <v>-0.01</v>
      </c>
      <c r="M28">
        <f>TPDDL_EOD!AA28+TPDDL_EOD!AB28</f>
        <v>-7.0000000000000007E-2</v>
      </c>
      <c r="N28">
        <f t="shared" si="0"/>
        <v>-0.24000000000000002</v>
      </c>
      <c r="O28" s="113">
        <f t="shared" si="1"/>
        <v>-0.41000000000000003</v>
      </c>
      <c r="P28">
        <v>-0.27083333333333337</v>
      </c>
      <c r="Q28">
        <v>-0.16249999999999998</v>
      </c>
      <c r="R28">
        <v>0</v>
      </c>
      <c r="S28">
        <v>-2.7083333333333334E-2</v>
      </c>
      <c r="T28">
        <v>-0.18958333333333333</v>
      </c>
      <c r="U28" s="115">
        <f t="shared" si="2"/>
        <v>-0.65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-0.25</v>
      </c>
      <c r="F29">
        <f t="shared" si="4"/>
        <v>60</v>
      </c>
      <c r="G29">
        <f t="shared" si="5"/>
        <v>-0.65</v>
      </c>
      <c r="H29" s="113"/>
      <c r="I29">
        <f>BRPL_EOD!AA29+BRPL_EOD!AB29</f>
        <v>-0.1</v>
      </c>
      <c r="J29">
        <f>BYPL_EOD!AA29+BYPL_EOD!AB29</f>
        <v>-0.06</v>
      </c>
      <c r="K29">
        <f>MES_EOD!AA29+MES_EOD!AB29</f>
        <v>0</v>
      </c>
      <c r="L29">
        <f>NDMC_EOD!AA29+NDMC_EOD!AB29</f>
        <v>-0.01</v>
      </c>
      <c r="M29">
        <f>TPDDL_EOD!AA29+TPDDL_EOD!AB29</f>
        <v>-7.0000000000000007E-2</v>
      </c>
      <c r="N29">
        <f t="shared" si="0"/>
        <v>-0.24000000000000002</v>
      </c>
      <c r="O29" s="113">
        <f t="shared" si="1"/>
        <v>-0.41000000000000003</v>
      </c>
      <c r="P29">
        <v>-0.27083333333333337</v>
      </c>
      <c r="Q29">
        <v>-0.16249999999999998</v>
      </c>
      <c r="R29">
        <v>0</v>
      </c>
      <c r="S29">
        <v>-2.7083333333333334E-2</v>
      </c>
      <c r="T29">
        <v>-0.18958333333333333</v>
      </c>
      <c r="U29" s="115">
        <f t="shared" si="2"/>
        <v>-0.65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-0.25</v>
      </c>
      <c r="F30">
        <f t="shared" si="4"/>
        <v>60</v>
      </c>
      <c r="G30">
        <f t="shared" si="5"/>
        <v>-0.65</v>
      </c>
      <c r="H30" s="113"/>
      <c r="I30">
        <f>BRPL_EOD!AA30+BRPL_EOD!AB30</f>
        <v>-0.1</v>
      </c>
      <c r="J30">
        <f>BYPL_EOD!AA30+BYPL_EOD!AB30</f>
        <v>-0.06</v>
      </c>
      <c r="K30">
        <f>MES_EOD!AA30+MES_EOD!AB30</f>
        <v>0</v>
      </c>
      <c r="L30">
        <f>NDMC_EOD!AA30+NDMC_EOD!AB30</f>
        <v>-0.01</v>
      </c>
      <c r="M30">
        <f>TPDDL_EOD!AA30+TPDDL_EOD!AB30</f>
        <v>-7.0000000000000007E-2</v>
      </c>
      <c r="N30">
        <f t="shared" si="0"/>
        <v>-0.24000000000000002</v>
      </c>
      <c r="O30" s="113">
        <f t="shared" si="1"/>
        <v>-0.41000000000000003</v>
      </c>
      <c r="P30">
        <v>-0.27083333333333337</v>
      </c>
      <c r="Q30">
        <v>-0.16249999999999998</v>
      </c>
      <c r="R30">
        <v>0</v>
      </c>
      <c r="S30">
        <v>-2.7083333333333334E-2</v>
      </c>
      <c r="T30">
        <v>-0.18958333333333333</v>
      </c>
      <c r="U30" s="115">
        <f t="shared" si="2"/>
        <v>-0.65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-0.25</v>
      </c>
      <c r="F31">
        <f t="shared" si="4"/>
        <v>60</v>
      </c>
      <c r="G31">
        <f t="shared" si="5"/>
        <v>-0.65</v>
      </c>
      <c r="H31" s="113"/>
      <c r="I31">
        <f>BRPL_EOD!AA31+BRPL_EOD!AB31</f>
        <v>-0.1</v>
      </c>
      <c r="J31">
        <f>BYPL_EOD!AA31+BYPL_EOD!AB31</f>
        <v>-0.06</v>
      </c>
      <c r="K31">
        <f>MES_EOD!AA31+MES_EOD!AB31</f>
        <v>0</v>
      </c>
      <c r="L31">
        <f>NDMC_EOD!AA31+NDMC_EOD!AB31</f>
        <v>-0.01</v>
      </c>
      <c r="M31">
        <f>TPDDL_EOD!AA31+TPDDL_EOD!AB31</f>
        <v>-7.0000000000000007E-2</v>
      </c>
      <c r="N31">
        <f t="shared" si="0"/>
        <v>-0.24000000000000002</v>
      </c>
      <c r="O31" s="113">
        <f t="shared" si="1"/>
        <v>-0.41000000000000003</v>
      </c>
      <c r="P31">
        <v>-0.27083333333333337</v>
      </c>
      <c r="Q31">
        <v>-0.16249999999999998</v>
      </c>
      <c r="R31">
        <v>0</v>
      </c>
      <c r="S31">
        <v>-2.7083333333333334E-2</v>
      </c>
      <c r="T31">
        <v>-0.18958333333333333</v>
      </c>
      <c r="U31" s="115">
        <f t="shared" si="2"/>
        <v>-0.65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-0.25</v>
      </c>
      <c r="F32">
        <f t="shared" si="4"/>
        <v>60</v>
      </c>
      <c r="G32">
        <f t="shared" si="5"/>
        <v>-0.65</v>
      </c>
      <c r="H32" s="113"/>
      <c r="I32">
        <f>BRPL_EOD!AA32+BRPL_EOD!AB32</f>
        <v>-0.1</v>
      </c>
      <c r="J32">
        <f>BYPL_EOD!AA32+BYPL_EOD!AB32</f>
        <v>-0.06</v>
      </c>
      <c r="K32">
        <f>MES_EOD!AA32+MES_EOD!AB32</f>
        <v>0</v>
      </c>
      <c r="L32">
        <f>NDMC_EOD!AA32+NDMC_EOD!AB32</f>
        <v>-0.01</v>
      </c>
      <c r="M32">
        <f>TPDDL_EOD!AA32+TPDDL_EOD!AB32</f>
        <v>-7.0000000000000007E-2</v>
      </c>
      <c r="N32">
        <f t="shared" si="0"/>
        <v>-0.24000000000000002</v>
      </c>
      <c r="O32" s="113">
        <f t="shared" si="1"/>
        <v>-0.41000000000000003</v>
      </c>
      <c r="P32">
        <v>-0.27083333333333337</v>
      </c>
      <c r="Q32">
        <v>-0.16249999999999998</v>
      </c>
      <c r="R32">
        <v>0</v>
      </c>
      <c r="S32">
        <v>-2.7083333333333334E-2</v>
      </c>
      <c r="T32">
        <v>-0.18958333333333333</v>
      </c>
      <c r="U32" s="115">
        <f t="shared" si="2"/>
        <v>-0.65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-0.25</v>
      </c>
      <c r="F33">
        <f t="shared" si="4"/>
        <v>60</v>
      </c>
      <c r="G33">
        <f t="shared" si="5"/>
        <v>-0.65</v>
      </c>
      <c r="H33" s="113"/>
      <c r="I33">
        <f>BRPL_EOD!AA33+BRPL_EOD!AB33</f>
        <v>-0.1</v>
      </c>
      <c r="J33">
        <f>BYPL_EOD!AA33+BYPL_EOD!AB33</f>
        <v>-0.06</v>
      </c>
      <c r="K33">
        <f>MES_EOD!AA33+MES_EOD!AB33</f>
        <v>0</v>
      </c>
      <c r="L33">
        <f>NDMC_EOD!AA33+NDMC_EOD!AB33</f>
        <v>-0.01</v>
      </c>
      <c r="M33">
        <f>TPDDL_EOD!AA33+TPDDL_EOD!AB33</f>
        <v>-7.0000000000000007E-2</v>
      </c>
      <c r="N33">
        <f t="shared" si="0"/>
        <v>-0.24000000000000002</v>
      </c>
      <c r="O33" s="113">
        <f t="shared" si="1"/>
        <v>-0.41000000000000003</v>
      </c>
      <c r="P33">
        <v>-0.27083333333333337</v>
      </c>
      <c r="Q33">
        <v>-0.16249999999999998</v>
      </c>
      <c r="R33">
        <v>0</v>
      </c>
      <c r="S33">
        <v>-2.7083333333333334E-2</v>
      </c>
      <c r="T33">
        <v>-0.18958333333333333</v>
      </c>
      <c r="U33" s="115">
        <f t="shared" si="2"/>
        <v>-0.65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-0.25</v>
      </c>
      <c r="F34">
        <f t="shared" si="4"/>
        <v>60</v>
      </c>
      <c r="G34">
        <f t="shared" si="5"/>
        <v>-0.65</v>
      </c>
      <c r="H34" s="113"/>
      <c r="I34">
        <f>BRPL_EOD!AA34+BRPL_EOD!AB34</f>
        <v>-0.1</v>
      </c>
      <c r="J34">
        <f>BYPL_EOD!AA34+BYPL_EOD!AB34</f>
        <v>-0.06</v>
      </c>
      <c r="K34">
        <f>MES_EOD!AA34+MES_EOD!AB34</f>
        <v>0</v>
      </c>
      <c r="L34">
        <f>NDMC_EOD!AA34+NDMC_EOD!AB34</f>
        <v>-0.01</v>
      </c>
      <c r="M34">
        <f>TPDDL_EOD!AA34+TPDDL_EOD!AB34</f>
        <v>-7.0000000000000007E-2</v>
      </c>
      <c r="N34">
        <f t="shared" si="0"/>
        <v>-0.24000000000000002</v>
      </c>
      <c r="O34" s="113">
        <f t="shared" si="1"/>
        <v>-0.41000000000000003</v>
      </c>
      <c r="P34">
        <v>-0.27083333333333337</v>
      </c>
      <c r="Q34">
        <v>-0.16249999999999998</v>
      </c>
      <c r="R34">
        <v>0</v>
      </c>
      <c r="S34">
        <v>-2.7083333333333334E-2</v>
      </c>
      <c r="T34">
        <v>-0.18958333333333333</v>
      </c>
      <c r="U34" s="115">
        <f t="shared" si="2"/>
        <v>-0.65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-0.25</v>
      </c>
      <c r="F35">
        <f t="shared" si="4"/>
        <v>60</v>
      </c>
      <c r="G35">
        <f t="shared" si="5"/>
        <v>-0.65</v>
      </c>
      <c r="H35" s="113"/>
      <c r="I35">
        <f>BRPL_EOD!AA35+BRPL_EOD!AB35</f>
        <v>-0.1</v>
      </c>
      <c r="J35">
        <f>BYPL_EOD!AA35+BYPL_EOD!AB35</f>
        <v>-0.06</v>
      </c>
      <c r="K35">
        <f>MES_EOD!AA35+MES_EOD!AB35</f>
        <v>0</v>
      </c>
      <c r="L35">
        <f>NDMC_EOD!AA35+NDMC_EOD!AB35</f>
        <v>-0.01</v>
      </c>
      <c r="M35">
        <f>TPDDL_EOD!AA35+TPDDL_EOD!AB35</f>
        <v>-7.0000000000000007E-2</v>
      </c>
      <c r="N35">
        <f t="shared" si="0"/>
        <v>-0.24000000000000002</v>
      </c>
      <c r="O35" s="113">
        <f t="shared" si="1"/>
        <v>-0.41000000000000003</v>
      </c>
      <c r="P35">
        <v>-0.27083333333333337</v>
      </c>
      <c r="Q35">
        <v>-0.16249999999999998</v>
      </c>
      <c r="R35">
        <v>0</v>
      </c>
      <c r="S35">
        <v>-2.7083333333333334E-2</v>
      </c>
      <c r="T35">
        <v>-0.18958333333333333</v>
      </c>
      <c r="U35" s="115">
        <f t="shared" si="2"/>
        <v>-0.65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-0.25</v>
      </c>
      <c r="F36">
        <f t="shared" si="4"/>
        <v>60</v>
      </c>
      <c r="G36">
        <f t="shared" si="5"/>
        <v>-0.65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-0.41000000000000003</v>
      </c>
      <c r="P36">
        <v>-0.27083333333333337</v>
      </c>
      <c r="Q36">
        <v>-0.16249999999999998</v>
      </c>
      <c r="R36">
        <v>0</v>
      </c>
      <c r="S36">
        <v>-2.7083333333333334E-2</v>
      </c>
      <c r="T36">
        <v>-0.18958333333333333</v>
      </c>
      <c r="U36" s="115">
        <f t="shared" si="2"/>
        <v>-0.65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-0.25</v>
      </c>
      <c r="F37">
        <f t="shared" si="4"/>
        <v>60</v>
      </c>
      <c r="G37">
        <f t="shared" si="5"/>
        <v>-0.65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-0.41000000000000003</v>
      </c>
      <c r="P37">
        <v>-0.27083333333333337</v>
      </c>
      <c r="Q37">
        <v>-0.16249999999999998</v>
      </c>
      <c r="R37">
        <v>0</v>
      </c>
      <c r="S37">
        <v>-2.7083333333333334E-2</v>
      </c>
      <c r="T37">
        <v>-0.18958333333333333</v>
      </c>
      <c r="U37" s="115">
        <f t="shared" si="2"/>
        <v>-0.65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-0.25</v>
      </c>
      <c r="F38">
        <f t="shared" si="4"/>
        <v>60</v>
      </c>
      <c r="G38">
        <f t="shared" si="5"/>
        <v>-0.65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-0.41000000000000003</v>
      </c>
      <c r="P38">
        <v>-0.27083333333333337</v>
      </c>
      <c r="Q38">
        <v>-0.16249999999999998</v>
      </c>
      <c r="R38">
        <v>0</v>
      </c>
      <c r="S38">
        <v>-2.7083333333333334E-2</v>
      </c>
      <c r="T38">
        <v>-0.18958333333333333</v>
      </c>
      <c r="U38" s="115">
        <f t="shared" si="2"/>
        <v>-0.65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-0.25</v>
      </c>
      <c r="F39">
        <f t="shared" si="4"/>
        <v>60</v>
      </c>
      <c r="G39">
        <f t="shared" si="5"/>
        <v>-0.95</v>
      </c>
      <c r="H39" s="113"/>
      <c r="I39">
        <f>BRPL_EOD!AA39+BRPL_EOD!AB39</f>
        <v>-0.1</v>
      </c>
      <c r="J39">
        <f>BYPL_EOD!AA39+BYPL_EOD!AB39</f>
        <v>-0.06</v>
      </c>
      <c r="K39">
        <f>MES_EOD!AA39+MES_EOD!AB39</f>
        <v>0</v>
      </c>
      <c r="L39">
        <f>NDMC_EOD!AA39+NDMC_EOD!AB39</f>
        <v>-0.01</v>
      </c>
      <c r="M39">
        <f>TPDDL_EOD!AA39+TPDDL_EOD!AB39</f>
        <v>-7.0000000000000007E-2</v>
      </c>
      <c r="N39">
        <f t="shared" si="0"/>
        <v>-0.24000000000000002</v>
      </c>
      <c r="O39" s="113">
        <f t="shared" si="1"/>
        <v>-0.71</v>
      </c>
      <c r="P39">
        <v>-0.39583333333333326</v>
      </c>
      <c r="Q39">
        <v>-0.23749999999999999</v>
      </c>
      <c r="R39">
        <v>0</v>
      </c>
      <c r="S39">
        <v>-3.9583333333333331E-2</v>
      </c>
      <c r="T39">
        <v>-0.27708333333333335</v>
      </c>
      <c r="U39" s="115">
        <f t="shared" si="2"/>
        <v>-0.95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-0.25</v>
      </c>
      <c r="F40">
        <f t="shared" si="4"/>
        <v>60</v>
      </c>
      <c r="G40">
        <f t="shared" si="5"/>
        <v>-0.95</v>
      </c>
      <c r="H40" s="113"/>
      <c r="I40">
        <f>BRPL_EOD!AA40+BRPL_EOD!AB40</f>
        <v>-0.1</v>
      </c>
      <c r="J40">
        <f>BYPL_EOD!AA40+BYPL_EOD!AB40</f>
        <v>-0.06</v>
      </c>
      <c r="K40">
        <f>MES_EOD!AA40+MES_EOD!AB40</f>
        <v>0</v>
      </c>
      <c r="L40">
        <f>NDMC_EOD!AA40+NDMC_EOD!AB40</f>
        <v>-0.01</v>
      </c>
      <c r="M40">
        <f>TPDDL_EOD!AA40+TPDDL_EOD!AB40</f>
        <v>-7.0000000000000007E-2</v>
      </c>
      <c r="N40">
        <f t="shared" si="0"/>
        <v>-0.24000000000000002</v>
      </c>
      <c r="O40" s="113">
        <f t="shared" si="1"/>
        <v>-0.71</v>
      </c>
      <c r="P40">
        <v>-0.39583333333333326</v>
      </c>
      <c r="Q40">
        <v>-0.23749999999999999</v>
      </c>
      <c r="R40">
        <v>0</v>
      </c>
      <c r="S40">
        <v>-3.9583333333333331E-2</v>
      </c>
      <c r="T40">
        <v>-0.27708333333333335</v>
      </c>
      <c r="U40" s="115">
        <f t="shared" si="2"/>
        <v>-0.95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-0.25</v>
      </c>
      <c r="F41">
        <f t="shared" si="4"/>
        <v>60</v>
      </c>
      <c r="G41">
        <f t="shared" si="5"/>
        <v>-0.95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-0.71</v>
      </c>
      <c r="P41">
        <v>-0.39583333333333326</v>
      </c>
      <c r="Q41">
        <v>-0.23749999999999999</v>
      </c>
      <c r="R41">
        <v>0</v>
      </c>
      <c r="S41">
        <v>-3.9583333333333331E-2</v>
      </c>
      <c r="T41">
        <v>-0.27708333333333335</v>
      </c>
      <c r="U41" s="115">
        <f t="shared" si="2"/>
        <v>-0.95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-0.25</v>
      </c>
      <c r="F42">
        <f t="shared" si="4"/>
        <v>60</v>
      </c>
      <c r="G42">
        <f t="shared" si="5"/>
        <v>-0.95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-0.71</v>
      </c>
      <c r="P42">
        <v>-0.39583333333333326</v>
      </c>
      <c r="Q42">
        <v>-0.23749999999999999</v>
      </c>
      <c r="R42">
        <v>0</v>
      </c>
      <c r="S42">
        <v>-3.9583333333333331E-2</v>
      </c>
      <c r="T42">
        <v>-0.27708333333333335</v>
      </c>
      <c r="U42" s="115">
        <f t="shared" si="2"/>
        <v>-0.95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-0.25</v>
      </c>
      <c r="F43">
        <f t="shared" si="4"/>
        <v>60</v>
      </c>
      <c r="G43">
        <f t="shared" si="5"/>
        <v>-0.95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-0.71</v>
      </c>
      <c r="P43">
        <v>-0.39583333333333326</v>
      </c>
      <c r="Q43">
        <v>-0.23749999999999999</v>
      </c>
      <c r="R43">
        <v>0</v>
      </c>
      <c r="S43">
        <v>-3.9583333333333331E-2</v>
      </c>
      <c r="T43">
        <v>-0.27708333333333335</v>
      </c>
      <c r="U43" s="115">
        <f t="shared" si="2"/>
        <v>-0.95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-0.25</v>
      </c>
      <c r="F44">
        <f t="shared" si="4"/>
        <v>60</v>
      </c>
      <c r="G44">
        <f t="shared" si="5"/>
        <v>-0.95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-0.71</v>
      </c>
      <c r="P44">
        <v>-0.39583333333333326</v>
      </c>
      <c r="Q44">
        <v>-0.23749999999999999</v>
      </c>
      <c r="R44">
        <v>0</v>
      </c>
      <c r="S44">
        <v>-3.9583333333333331E-2</v>
      </c>
      <c r="T44">
        <v>-0.27708333333333335</v>
      </c>
      <c r="U44" s="115">
        <f t="shared" si="2"/>
        <v>-0.95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-0.25</v>
      </c>
      <c r="F45">
        <f t="shared" si="4"/>
        <v>60</v>
      </c>
      <c r="G45">
        <f t="shared" si="5"/>
        <v>-0.95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-0.71</v>
      </c>
      <c r="P45">
        <v>-0.39583333333333326</v>
      </c>
      <c r="Q45">
        <v>-0.23749999999999999</v>
      </c>
      <c r="R45">
        <v>0</v>
      </c>
      <c r="S45">
        <v>-3.9583333333333331E-2</v>
      </c>
      <c r="T45">
        <v>-0.27708333333333335</v>
      </c>
      <c r="U45" s="115">
        <f t="shared" si="2"/>
        <v>-0.95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-0.25</v>
      </c>
      <c r="F46">
        <f t="shared" si="4"/>
        <v>60</v>
      </c>
      <c r="G46">
        <f t="shared" si="5"/>
        <v>-0.95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-0.71</v>
      </c>
      <c r="P46">
        <v>-0.39583333333333326</v>
      </c>
      <c r="Q46">
        <v>-0.23749999999999999</v>
      </c>
      <c r="R46">
        <v>0</v>
      </c>
      <c r="S46">
        <v>-3.9583333333333331E-2</v>
      </c>
      <c r="T46">
        <v>-0.27708333333333335</v>
      </c>
      <c r="U46" s="115">
        <f t="shared" si="2"/>
        <v>-0.95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-0.25</v>
      </c>
      <c r="F47">
        <f t="shared" si="4"/>
        <v>60</v>
      </c>
      <c r="G47">
        <f t="shared" si="5"/>
        <v>-0.95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-0.71</v>
      </c>
      <c r="P47">
        <v>-0.39583333333333326</v>
      </c>
      <c r="Q47">
        <v>-0.23749999999999999</v>
      </c>
      <c r="R47">
        <v>0</v>
      </c>
      <c r="S47">
        <v>-3.9583333333333331E-2</v>
      </c>
      <c r="T47">
        <v>-0.27708333333333335</v>
      </c>
      <c r="U47" s="115">
        <f t="shared" si="2"/>
        <v>-0.95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-0.25</v>
      </c>
      <c r="F48">
        <f t="shared" si="4"/>
        <v>60</v>
      </c>
      <c r="G48">
        <f t="shared" si="5"/>
        <v>-0.95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-0.71</v>
      </c>
      <c r="P48">
        <v>-0.39583333333333326</v>
      </c>
      <c r="Q48">
        <v>-0.23749999999999999</v>
      </c>
      <c r="R48">
        <v>0</v>
      </c>
      <c r="S48">
        <v>-3.9583333333333331E-2</v>
      </c>
      <c r="T48">
        <v>-0.27708333333333335</v>
      </c>
      <c r="U48" s="115">
        <f t="shared" si="2"/>
        <v>-0.95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-0.25</v>
      </c>
      <c r="F49">
        <f t="shared" si="4"/>
        <v>60</v>
      </c>
      <c r="G49">
        <f t="shared" si="5"/>
        <v>-0.95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-0.71</v>
      </c>
      <c r="P49">
        <v>-0.39583333333333326</v>
      </c>
      <c r="Q49">
        <v>-0.23749999999999999</v>
      </c>
      <c r="R49">
        <v>0</v>
      </c>
      <c r="S49">
        <v>-3.9583333333333331E-2</v>
      </c>
      <c r="T49">
        <v>-0.27708333333333335</v>
      </c>
      <c r="U49" s="115">
        <f t="shared" si="2"/>
        <v>-0.95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-0.25</v>
      </c>
      <c r="F50">
        <f t="shared" si="4"/>
        <v>60</v>
      </c>
      <c r="G50">
        <f t="shared" si="5"/>
        <v>-0.95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-0.71</v>
      </c>
      <c r="P50">
        <v>-0.39583333333333326</v>
      </c>
      <c r="Q50">
        <v>-0.23749999999999999</v>
      </c>
      <c r="R50">
        <v>0</v>
      </c>
      <c r="S50">
        <v>-3.9583333333333331E-2</v>
      </c>
      <c r="T50">
        <v>-0.27708333333333335</v>
      </c>
      <c r="U50" s="115">
        <f t="shared" si="2"/>
        <v>-0.95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-0.5</v>
      </c>
      <c r="F51">
        <f t="shared" si="4"/>
        <v>60</v>
      </c>
      <c r="G51">
        <f t="shared" si="5"/>
        <v>-1.2</v>
      </c>
      <c r="H51" s="113"/>
      <c r="I51">
        <f>BRPL_EOD!AA51+BRPL_EOD!AB51</f>
        <v>-0.21</v>
      </c>
      <c r="J51">
        <f>BYPL_EOD!AA51+BYPL_EOD!AB51</f>
        <v>-0.11</v>
      </c>
      <c r="K51">
        <f>MES_EOD!AA51+MES_EOD!AB51</f>
        <v>0</v>
      </c>
      <c r="L51">
        <f>NDMC_EOD!AA51+NDMC_EOD!AB51</f>
        <v>-0.02</v>
      </c>
      <c r="M51">
        <f>TPDDL_EOD!AA51+TPDDL_EOD!AB51</f>
        <v>-0.15</v>
      </c>
      <c r="N51">
        <f t="shared" si="0"/>
        <v>-0.49</v>
      </c>
      <c r="O51" s="113">
        <f t="shared" si="1"/>
        <v>-0.71</v>
      </c>
      <c r="P51">
        <v>-0.51428571428571423</v>
      </c>
      <c r="Q51">
        <v>-0.26938775510204083</v>
      </c>
      <c r="R51">
        <v>0</v>
      </c>
      <c r="S51">
        <v>-4.8979591836734691E-2</v>
      </c>
      <c r="T51">
        <v>-0.36734693877551017</v>
      </c>
      <c r="U51" s="115">
        <f t="shared" si="2"/>
        <v>-1.2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-0.5</v>
      </c>
      <c r="F52">
        <f t="shared" si="4"/>
        <v>60</v>
      </c>
      <c r="G52">
        <f t="shared" si="5"/>
        <v>-1.2</v>
      </c>
      <c r="H52" s="113"/>
      <c r="I52">
        <f>BRPL_EOD!AA52+BRPL_EOD!AB52</f>
        <v>-0.21</v>
      </c>
      <c r="J52">
        <f>BYPL_EOD!AA52+BYPL_EOD!AB52</f>
        <v>-0.11</v>
      </c>
      <c r="K52">
        <f>MES_EOD!AA52+MES_EOD!AB52</f>
        <v>0</v>
      </c>
      <c r="L52">
        <f>NDMC_EOD!AA52+NDMC_EOD!AB52</f>
        <v>-0.02</v>
      </c>
      <c r="M52">
        <f>TPDDL_EOD!AA52+TPDDL_EOD!AB52</f>
        <v>-0.15</v>
      </c>
      <c r="N52">
        <f t="shared" si="0"/>
        <v>-0.49</v>
      </c>
      <c r="O52" s="113">
        <f t="shared" si="1"/>
        <v>-0.71</v>
      </c>
      <c r="P52">
        <v>-0.51428571428571423</v>
      </c>
      <c r="Q52">
        <v>-0.26938775510204083</v>
      </c>
      <c r="R52">
        <v>0</v>
      </c>
      <c r="S52">
        <v>-4.8979591836734691E-2</v>
      </c>
      <c r="T52">
        <v>-0.36734693877551017</v>
      </c>
      <c r="U52" s="115">
        <f t="shared" si="2"/>
        <v>-1.2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-0.5</v>
      </c>
      <c r="F53">
        <f t="shared" si="4"/>
        <v>60</v>
      </c>
      <c r="G53">
        <f t="shared" si="5"/>
        <v>-1.2</v>
      </c>
      <c r="H53" s="113"/>
      <c r="I53">
        <f>BRPL_EOD!AA53+BRPL_EOD!AB53</f>
        <v>-0.21</v>
      </c>
      <c r="J53">
        <f>BYPL_EOD!AA53+BYPL_EOD!AB53</f>
        <v>-0.11</v>
      </c>
      <c r="K53">
        <f>MES_EOD!AA53+MES_EOD!AB53</f>
        <v>0</v>
      </c>
      <c r="L53">
        <f>NDMC_EOD!AA53+NDMC_EOD!AB53</f>
        <v>-0.02</v>
      </c>
      <c r="M53">
        <f>TPDDL_EOD!AA53+TPDDL_EOD!AB53</f>
        <v>-0.15</v>
      </c>
      <c r="N53">
        <f t="shared" si="0"/>
        <v>-0.49</v>
      </c>
      <c r="O53" s="113">
        <f t="shared" si="1"/>
        <v>-0.71</v>
      </c>
      <c r="P53">
        <v>-0.51428571428571423</v>
      </c>
      <c r="Q53">
        <v>-0.26938775510204083</v>
      </c>
      <c r="R53">
        <v>0</v>
      </c>
      <c r="S53">
        <v>-4.8979591836734691E-2</v>
      </c>
      <c r="T53">
        <v>-0.36734693877551017</v>
      </c>
      <c r="U53" s="115">
        <f t="shared" si="2"/>
        <v>-1.2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-0.5</v>
      </c>
      <c r="F54">
        <f t="shared" si="4"/>
        <v>60</v>
      </c>
      <c r="G54">
        <f t="shared" si="5"/>
        <v>-1.2</v>
      </c>
      <c r="H54" s="113"/>
      <c r="I54">
        <f>BRPL_EOD!AA54+BRPL_EOD!AB54</f>
        <v>-0.21</v>
      </c>
      <c r="J54">
        <f>BYPL_EOD!AA54+BYPL_EOD!AB54</f>
        <v>-0.11</v>
      </c>
      <c r="K54">
        <f>MES_EOD!AA54+MES_EOD!AB54</f>
        <v>0</v>
      </c>
      <c r="L54">
        <f>NDMC_EOD!AA54+NDMC_EOD!AB54</f>
        <v>-0.02</v>
      </c>
      <c r="M54">
        <f>TPDDL_EOD!AA54+TPDDL_EOD!AB54</f>
        <v>-0.15</v>
      </c>
      <c r="N54">
        <f t="shared" si="0"/>
        <v>-0.49</v>
      </c>
      <c r="O54" s="113">
        <f t="shared" si="1"/>
        <v>-0.71</v>
      </c>
      <c r="P54">
        <v>-0.51428571428571423</v>
      </c>
      <c r="Q54">
        <v>-0.26938775510204083</v>
      </c>
      <c r="R54">
        <v>0</v>
      </c>
      <c r="S54">
        <v>-4.8979591836734691E-2</v>
      </c>
      <c r="T54">
        <v>-0.36734693877551017</v>
      </c>
      <c r="U54" s="115">
        <f t="shared" si="2"/>
        <v>-1.2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-0.25</v>
      </c>
      <c r="F55">
        <f t="shared" si="4"/>
        <v>60</v>
      </c>
      <c r="G55">
        <f t="shared" si="5"/>
        <v>-0.95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-0.71</v>
      </c>
      <c r="P55">
        <v>-0.39583333333333326</v>
      </c>
      <c r="Q55">
        <v>-0.23749999999999999</v>
      </c>
      <c r="R55">
        <v>0</v>
      </c>
      <c r="S55">
        <v>-3.9583333333333331E-2</v>
      </c>
      <c r="T55">
        <v>-0.27708333333333335</v>
      </c>
      <c r="U55" s="115">
        <f t="shared" si="2"/>
        <v>-0.95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-0.25</v>
      </c>
      <c r="F56">
        <f t="shared" si="4"/>
        <v>60</v>
      </c>
      <c r="G56">
        <f t="shared" si="5"/>
        <v>-0.95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-0.71</v>
      </c>
      <c r="P56">
        <v>-0.39583333333333326</v>
      </c>
      <c r="Q56">
        <v>-0.23749999999999999</v>
      </c>
      <c r="R56">
        <v>0</v>
      </c>
      <c r="S56">
        <v>-3.9583333333333331E-2</v>
      </c>
      <c r="T56">
        <v>-0.27708333333333335</v>
      </c>
      <c r="U56" s="115">
        <f t="shared" si="2"/>
        <v>-0.95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-0.25</v>
      </c>
      <c r="F57">
        <f t="shared" si="4"/>
        <v>60</v>
      </c>
      <c r="G57">
        <f t="shared" si="5"/>
        <v>-0.95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-0.71</v>
      </c>
      <c r="P57">
        <v>-0.39583333333333326</v>
      </c>
      <c r="Q57">
        <v>-0.23749999999999999</v>
      </c>
      <c r="R57">
        <v>0</v>
      </c>
      <c r="S57">
        <v>-3.9583333333333331E-2</v>
      </c>
      <c r="T57">
        <v>-0.27708333333333335</v>
      </c>
      <c r="U57" s="115">
        <f t="shared" si="2"/>
        <v>-0.95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-0.25</v>
      </c>
      <c r="F58">
        <f t="shared" si="4"/>
        <v>60</v>
      </c>
      <c r="G58">
        <f t="shared" si="5"/>
        <v>-0.95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-0.71</v>
      </c>
      <c r="P58">
        <v>-0.39583333333333326</v>
      </c>
      <c r="Q58">
        <v>-0.23749999999999999</v>
      </c>
      <c r="R58">
        <v>0</v>
      </c>
      <c r="S58">
        <v>-3.9583333333333331E-2</v>
      </c>
      <c r="T58">
        <v>-0.27708333333333335</v>
      </c>
      <c r="U58" s="115">
        <f t="shared" si="2"/>
        <v>-0.95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-0.25</v>
      </c>
      <c r="F59">
        <f t="shared" si="4"/>
        <v>60</v>
      </c>
      <c r="G59">
        <f t="shared" si="5"/>
        <v>-0.95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-0.71</v>
      </c>
      <c r="P59">
        <v>-0.39583333333333326</v>
      </c>
      <c r="Q59">
        <v>-0.23749999999999999</v>
      </c>
      <c r="R59">
        <v>0</v>
      </c>
      <c r="S59">
        <v>-3.9583333333333331E-2</v>
      </c>
      <c r="T59">
        <v>-0.27708333333333335</v>
      </c>
      <c r="U59" s="115">
        <f t="shared" si="2"/>
        <v>-0.95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-0.25</v>
      </c>
      <c r="F60">
        <f t="shared" si="4"/>
        <v>60</v>
      </c>
      <c r="G60">
        <f t="shared" si="5"/>
        <v>-0.95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-0.71</v>
      </c>
      <c r="P60">
        <v>-0.39583333333333326</v>
      </c>
      <c r="Q60">
        <v>-0.23749999999999999</v>
      </c>
      <c r="R60">
        <v>0</v>
      </c>
      <c r="S60">
        <v>-3.9583333333333331E-2</v>
      </c>
      <c r="T60">
        <v>-0.27708333333333335</v>
      </c>
      <c r="U60" s="115">
        <f t="shared" si="2"/>
        <v>-0.95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-0.25</v>
      </c>
      <c r="F61">
        <f t="shared" si="4"/>
        <v>60</v>
      </c>
      <c r="G61">
        <f t="shared" si="5"/>
        <v>-0.95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-0.71</v>
      </c>
      <c r="P61">
        <v>-0.39583333333333326</v>
      </c>
      <c r="Q61">
        <v>-0.23749999999999999</v>
      </c>
      <c r="R61">
        <v>0</v>
      </c>
      <c r="S61">
        <v>-3.9583333333333331E-2</v>
      </c>
      <c r="T61">
        <v>-0.27708333333333335</v>
      </c>
      <c r="U61" s="115">
        <f t="shared" si="2"/>
        <v>-0.95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-0.25</v>
      </c>
      <c r="F62">
        <f t="shared" si="4"/>
        <v>60</v>
      </c>
      <c r="G62">
        <f t="shared" si="5"/>
        <v>-0.95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-0.71</v>
      </c>
      <c r="P62">
        <v>-0.39583333333333326</v>
      </c>
      <c r="Q62">
        <v>-0.23749999999999999</v>
      </c>
      <c r="R62">
        <v>0</v>
      </c>
      <c r="S62">
        <v>-3.9583333333333331E-2</v>
      </c>
      <c r="T62">
        <v>-0.27708333333333335</v>
      </c>
      <c r="U62" s="115">
        <f t="shared" si="2"/>
        <v>-0.95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-0.25</v>
      </c>
      <c r="F63">
        <f t="shared" si="4"/>
        <v>60</v>
      </c>
      <c r="G63">
        <f t="shared" si="5"/>
        <v>-0.95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-0.71</v>
      </c>
      <c r="P63">
        <v>-0.39583333333333326</v>
      </c>
      <c r="Q63">
        <v>-0.23749999999999999</v>
      </c>
      <c r="R63">
        <v>0</v>
      </c>
      <c r="S63">
        <v>-3.9583333333333331E-2</v>
      </c>
      <c r="T63">
        <v>-0.27708333333333335</v>
      </c>
      <c r="U63" s="115">
        <f t="shared" si="2"/>
        <v>-0.95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-0.25</v>
      </c>
      <c r="F64">
        <f t="shared" si="4"/>
        <v>60</v>
      </c>
      <c r="G64">
        <f t="shared" si="5"/>
        <v>-0.95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-0.71</v>
      </c>
      <c r="P64">
        <v>-0.39583333333333326</v>
      </c>
      <c r="Q64">
        <v>-0.23749999999999999</v>
      </c>
      <c r="R64">
        <v>0</v>
      </c>
      <c r="S64">
        <v>-3.9583333333333331E-2</v>
      </c>
      <c r="T64">
        <v>-0.27708333333333335</v>
      </c>
      <c r="U64" s="115">
        <f t="shared" si="2"/>
        <v>-0.95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-0.25</v>
      </c>
      <c r="F65">
        <f t="shared" si="4"/>
        <v>60</v>
      </c>
      <c r="G65">
        <f t="shared" si="5"/>
        <v>-0.95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-0.71</v>
      </c>
      <c r="P65">
        <v>-0.39583333333333326</v>
      </c>
      <c r="Q65">
        <v>-0.23749999999999999</v>
      </c>
      <c r="R65">
        <v>0</v>
      </c>
      <c r="S65">
        <v>-3.9583333333333331E-2</v>
      </c>
      <c r="T65">
        <v>-0.27708333333333335</v>
      </c>
      <c r="U65" s="115">
        <f t="shared" si="2"/>
        <v>-0.95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-0.25</v>
      </c>
      <c r="F66">
        <f t="shared" si="4"/>
        <v>60</v>
      </c>
      <c r="G66">
        <f t="shared" si="5"/>
        <v>-0.95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-0.71</v>
      </c>
      <c r="P66">
        <v>-0.39583333333333326</v>
      </c>
      <c r="Q66">
        <v>-0.23749999999999999</v>
      </c>
      <c r="R66">
        <v>0</v>
      </c>
      <c r="S66">
        <v>-3.9583333333333331E-2</v>
      </c>
      <c r="T66">
        <v>-0.27708333333333335</v>
      </c>
      <c r="U66" s="115">
        <f t="shared" si="2"/>
        <v>-0.95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-0.25</v>
      </c>
      <c r="F67">
        <f t="shared" si="4"/>
        <v>60</v>
      </c>
      <c r="G67">
        <f t="shared" si="5"/>
        <v>-0.95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-0.71</v>
      </c>
      <c r="P67">
        <v>-0.39583333333333326</v>
      </c>
      <c r="Q67">
        <v>-0.23749999999999999</v>
      </c>
      <c r="R67">
        <v>0</v>
      </c>
      <c r="S67">
        <v>-3.9583333333333331E-2</v>
      </c>
      <c r="T67">
        <v>-0.27708333333333335</v>
      </c>
      <c r="U67" s="115">
        <f t="shared" ref="U67:U98" si="8">SUM(P67:T67)</f>
        <v>-0.95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-0.25</v>
      </c>
      <c r="F68">
        <f t="shared" ref="F68:F98" si="10">B68+C68</f>
        <v>60</v>
      </c>
      <c r="G68">
        <f t="shared" ref="G68:G98" si="11">D68+E68-X68</f>
        <v>-0.95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-0.71</v>
      </c>
      <c r="P68">
        <v>-0.39583333333333326</v>
      </c>
      <c r="Q68">
        <v>-0.23749999999999999</v>
      </c>
      <c r="R68">
        <v>0</v>
      </c>
      <c r="S68">
        <v>-3.9583333333333331E-2</v>
      </c>
      <c r="T68">
        <v>-0.27708333333333335</v>
      </c>
      <c r="U68" s="115">
        <f t="shared" si="8"/>
        <v>-0.95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-0.25</v>
      </c>
      <c r="F69">
        <f t="shared" si="10"/>
        <v>60</v>
      </c>
      <c r="G69">
        <f t="shared" si="11"/>
        <v>-0.95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-0.71</v>
      </c>
      <c r="P69">
        <v>-0.39583333333333326</v>
      </c>
      <c r="Q69">
        <v>-0.23749999999999999</v>
      </c>
      <c r="R69">
        <v>0</v>
      </c>
      <c r="S69">
        <v>-3.9583333333333331E-2</v>
      </c>
      <c r="T69">
        <v>-0.27708333333333335</v>
      </c>
      <c r="U69" s="115">
        <f t="shared" si="8"/>
        <v>-0.95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-0.25</v>
      </c>
      <c r="F70">
        <f t="shared" si="10"/>
        <v>60</v>
      </c>
      <c r="G70">
        <f t="shared" si="11"/>
        <v>-0.95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-0.71</v>
      </c>
      <c r="P70">
        <v>-0.39583333333333326</v>
      </c>
      <c r="Q70">
        <v>-0.23749999999999999</v>
      </c>
      <c r="R70">
        <v>0</v>
      </c>
      <c r="S70">
        <v>-3.9583333333333331E-2</v>
      </c>
      <c r="T70">
        <v>-0.27708333333333335</v>
      </c>
      <c r="U70" s="115">
        <f t="shared" si="8"/>
        <v>-0.95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-0.25</v>
      </c>
      <c r="F71">
        <f t="shared" si="10"/>
        <v>60</v>
      </c>
      <c r="G71">
        <f t="shared" si="11"/>
        <v>-0.95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-0.71</v>
      </c>
      <c r="P71">
        <v>-0.39583333333333326</v>
      </c>
      <c r="Q71">
        <v>-0.23749999999999999</v>
      </c>
      <c r="R71">
        <v>0</v>
      </c>
      <c r="S71">
        <v>-3.9583333333333331E-2</v>
      </c>
      <c r="T71">
        <v>-0.27708333333333335</v>
      </c>
      <c r="U71" s="115">
        <f t="shared" si="8"/>
        <v>-0.95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-0.25</v>
      </c>
      <c r="F72">
        <f t="shared" si="10"/>
        <v>60</v>
      </c>
      <c r="G72">
        <f t="shared" si="11"/>
        <v>-0.95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-0.71</v>
      </c>
      <c r="P72">
        <v>-0.39583333333333326</v>
      </c>
      <c r="Q72">
        <v>-0.23749999999999999</v>
      </c>
      <c r="R72">
        <v>0</v>
      </c>
      <c r="S72">
        <v>-3.9583333333333331E-2</v>
      </c>
      <c r="T72">
        <v>-0.27708333333333335</v>
      </c>
      <c r="U72" s="115">
        <f t="shared" si="8"/>
        <v>-0.95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-0.25</v>
      </c>
      <c r="F73">
        <f t="shared" si="10"/>
        <v>60</v>
      </c>
      <c r="G73">
        <f t="shared" si="11"/>
        <v>-0.95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-0.71</v>
      </c>
      <c r="P73">
        <v>-0.39583333333333326</v>
      </c>
      <c r="Q73">
        <v>-0.23749999999999999</v>
      </c>
      <c r="R73">
        <v>0</v>
      </c>
      <c r="S73">
        <v>-3.9583333333333331E-2</v>
      </c>
      <c r="T73">
        <v>-0.27708333333333335</v>
      </c>
      <c r="U73" s="115">
        <f t="shared" si="8"/>
        <v>-0.95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-0.25</v>
      </c>
      <c r="F74">
        <f t="shared" si="10"/>
        <v>60</v>
      </c>
      <c r="G74">
        <f t="shared" si="11"/>
        <v>-0.95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-0.71</v>
      </c>
      <c r="P74">
        <v>-0.39583333333333326</v>
      </c>
      <c r="Q74">
        <v>-0.23749999999999999</v>
      </c>
      <c r="R74">
        <v>0</v>
      </c>
      <c r="S74">
        <v>-3.9583333333333331E-2</v>
      </c>
      <c r="T74">
        <v>-0.27708333333333335</v>
      </c>
      <c r="U74" s="115">
        <f t="shared" si="8"/>
        <v>-0.95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-0.25</v>
      </c>
      <c r="F75">
        <f t="shared" si="10"/>
        <v>60</v>
      </c>
      <c r="G75">
        <f t="shared" si="11"/>
        <v>-0.65</v>
      </c>
      <c r="H75" s="113"/>
      <c r="I75">
        <f>BRPL_EOD!AA75+BRPL_EOD!AB75</f>
        <v>-0.1</v>
      </c>
      <c r="J75">
        <f>BYPL_EOD!AA75+BYPL_EOD!AB75</f>
        <v>-0.06</v>
      </c>
      <c r="K75">
        <f>MES_EOD!AA75+MES_EOD!AB75</f>
        <v>0</v>
      </c>
      <c r="L75">
        <f>NDMC_EOD!AA75+NDMC_EOD!AB75</f>
        <v>-0.01</v>
      </c>
      <c r="M75">
        <f>TPDDL_EOD!AA75+TPDDL_EOD!AB75</f>
        <v>-7.0000000000000007E-2</v>
      </c>
      <c r="N75">
        <f t="shared" si="6"/>
        <v>-0.24000000000000002</v>
      </c>
      <c r="O75" s="113">
        <f t="shared" si="7"/>
        <v>-0.41000000000000003</v>
      </c>
      <c r="P75">
        <v>-0.27083333333333337</v>
      </c>
      <c r="Q75">
        <v>-0.16249999999999998</v>
      </c>
      <c r="R75">
        <v>0</v>
      </c>
      <c r="S75">
        <v>-2.7083333333333334E-2</v>
      </c>
      <c r="T75">
        <v>-0.18958333333333333</v>
      </c>
      <c r="U75" s="115">
        <f t="shared" si="8"/>
        <v>-0.65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-0.25</v>
      </c>
      <c r="F76">
        <f t="shared" si="10"/>
        <v>60</v>
      </c>
      <c r="G76">
        <f t="shared" si="11"/>
        <v>-0.65</v>
      </c>
      <c r="H76" s="113"/>
      <c r="I76">
        <f>BRPL_EOD!AA76+BRPL_EOD!AB76</f>
        <v>-0.1</v>
      </c>
      <c r="J76">
        <f>BYPL_EOD!AA76+BYPL_EOD!AB76</f>
        <v>-0.06</v>
      </c>
      <c r="K76">
        <f>MES_EOD!AA76+MES_EOD!AB76</f>
        <v>0</v>
      </c>
      <c r="L76">
        <f>NDMC_EOD!AA76+NDMC_EOD!AB76</f>
        <v>-0.01</v>
      </c>
      <c r="M76">
        <f>TPDDL_EOD!AA76+TPDDL_EOD!AB76</f>
        <v>-7.0000000000000007E-2</v>
      </c>
      <c r="N76">
        <f t="shared" si="6"/>
        <v>-0.24000000000000002</v>
      </c>
      <c r="O76" s="113">
        <f t="shared" si="7"/>
        <v>-0.41000000000000003</v>
      </c>
      <c r="P76">
        <v>-0.27083333333333337</v>
      </c>
      <c r="Q76">
        <v>-0.16249999999999998</v>
      </c>
      <c r="R76">
        <v>0</v>
      </c>
      <c r="S76">
        <v>-2.7083333333333334E-2</v>
      </c>
      <c r="T76">
        <v>-0.18958333333333333</v>
      </c>
      <c r="U76" s="115">
        <f t="shared" si="8"/>
        <v>-0.65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-0.25</v>
      </c>
      <c r="F77">
        <f t="shared" si="10"/>
        <v>60</v>
      </c>
      <c r="G77">
        <f t="shared" si="11"/>
        <v>-0.65</v>
      </c>
      <c r="H77" s="113"/>
      <c r="I77">
        <f>BRPL_EOD!AA77+BRPL_EOD!AB77</f>
        <v>-0.1</v>
      </c>
      <c r="J77">
        <f>BYPL_EOD!AA77+BYPL_EOD!AB77</f>
        <v>-0.06</v>
      </c>
      <c r="K77">
        <f>MES_EOD!AA77+MES_EOD!AB77</f>
        <v>0</v>
      </c>
      <c r="L77">
        <f>NDMC_EOD!AA77+NDMC_EOD!AB77</f>
        <v>-0.01</v>
      </c>
      <c r="M77">
        <f>TPDDL_EOD!AA77+TPDDL_EOD!AB77</f>
        <v>-7.0000000000000007E-2</v>
      </c>
      <c r="N77">
        <f t="shared" si="6"/>
        <v>-0.24000000000000002</v>
      </c>
      <c r="O77" s="113">
        <f t="shared" si="7"/>
        <v>-0.41000000000000003</v>
      </c>
      <c r="P77">
        <v>-0.27083333333333337</v>
      </c>
      <c r="Q77">
        <v>-0.16249999999999998</v>
      </c>
      <c r="R77">
        <v>0</v>
      </c>
      <c r="S77">
        <v>-2.7083333333333334E-2</v>
      </c>
      <c r="T77">
        <v>-0.18958333333333333</v>
      </c>
      <c r="U77" s="115">
        <f t="shared" si="8"/>
        <v>-0.65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-0.25</v>
      </c>
      <c r="F78">
        <f t="shared" si="10"/>
        <v>60</v>
      </c>
      <c r="G78">
        <f t="shared" si="11"/>
        <v>-0.65</v>
      </c>
      <c r="H78" s="113"/>
      <c r="I78">
        <f>BRPL_EOD!AA78+BRPL_EOD!AB78</f>
        <v>-0.1</v>
      </c>
      <c r="J78">
        <f>BYPL_EOD!AA78+BYPL_EOD!AB78</f>
        <v>-0.06</v>
      </c>
      <c r="K78">
        <f>MES_EOD!AA78+MES_EOD!AB78</f>
        <v>0</v>
      </c>
      <c r="L78">
        <f>NDMC_EOD!AA78+NDMC_EOD!AB78</f>
        <v>-0.01</v>
      </c>
      <c r="M78">
        <f>TPDDL_EOD!AA78+TPDDL_EOD!AB78</f>
        <v>-7.0000000000000007E-2</v>
      </c>
      <c r="N78">
        <f t="shared" si="6"/>
        <v>-0.24000000000000002</v>
      </c>
      <c r="O78" s="113">
        <f t="shared" si="7"/>
        <v>-0.41000000000000003</v>
      </c>
      <c r="P78">
        <v>-0.27083333333333337</v>
      </c>
      <c r="Q78">
        <v>-0.16249999999999998</v>
      </c>
      <c r="R78">
        <v>0</v>
      </c>
      <c r="S78">
        <v>-2.7083333333333334E-2</v>
      </c>
      <c r="T78">
        <v>-0.18958333333333333</v>
      </c>
      <c r="U78" s="115">
        <f t="shared" si="8"/>
        <v>-0.65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-0.25</v>
      </c>
      <c r="F79">
        <f t="shared" si="10"/>
        <v>60</v>
      </c>
      <c r="G79">
        <f t="shared" si="11"/>
        <v>-0.65</v>
      </c>
      <c r="H79" s="113"/>
      <c r="I79">
        <f>BRPL_EOD!AA79+BRPL_EOD!AB79</f>
        <v>-0.1</v>
      </c>
      <c r="J79">
        <f>BYPL_EOD!AA79+BYPL_EOD!AB79</f>
        <v>-0.06</v>
      </c>
      <c r="K79">
        <f>MES_EOD!AA79+MES_EOD!AB79</f>
        <v>0</v>
      </c>
      <c r="L79">
        <f>NDMC_EOD!AA79+NDMC_EOD!AB79</f>
        <v>-0.01</v>
      </c>
      <c r="M79">
        <f>TPDDL_EOD!AA79+TPDDL_EOD!AB79</f>
        <v>-7.0000000000000007E-2</v>
      </c>
      <c r="N79">
        <f t="shared" si="6"/>
        <v>-0.24000000000000002</v>
      </c>
      <c r="O79" s="113">
        <f t="shared" si="7"/>
        <v>-0.41000000000000003</v>
      </c>
      <c r="P79">
        <v>-0.27083333333333337</v>
      </c>
      <c r="Q79">
        <v>-0.16249999999999998</v>
      </c>
      <c r="R79">
        <v>0</v>
      </c>
      <c r="S79">
        <v>-2.7083333333333334E-2</v>
      </c>
      <c r="T79">
        <v>-0.18958333333333333</v>
      </c>
      <c r="U79" s="115">
        <f t="shared" si="8"/>
        <v>-0.65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-0.25</v>
      </c>
      <c r="F80">
        <f t="shared" si="10"/>
        <v>60</v>
      </c>
      <c r="G80">
        <f t="shared" si="11"/>
        <v>-0.65</v>
      </c>
      <c r="H80" s="113"/>
      <c r="I80">
        <f>BRPL_EOD!AA80+BRPL_EOD!AB80</f>
        <v>-0.1</v>
      </c>
      <c r="J80">
        <f>BYPL_EOD!AA80+BYPL_EOD!AB80</f>
        <v>-0.06</v>
      </c>
      <c r="K80">
        <f>MES_EOD!AA80+MES_EOD!AB80</f>
        <v>0</v>
      </c>
      <c r="L80">
        <f>NDMC_EOD!AA80+NDMC_EOD!AB80</f>
        <v>-0.01</v>
      </c>
      <c r="M80">
        <f>TPDDL_EOD!AA80+TPDDL_EOD!AB80</f>
        <v>-7.0000000000000007E-2</v>
      </c>
      <c r="N80">
        <f t="shared" si="6"/>
        <v>-0.24000000000000002</v>
      </c>
      <c r="O80" s="113">
        <f t="shared" si="7"/>
        <v>-0.41000000000000003</v>
      </c>
      <c r="P80">
        <v>-0.27083333333333337</v>
      </c>
      <c r="Q80">
        <v>-0.16249999999999998</v>
      </c>
      <c r="R80">
        <v>0</v>
      </c>
      <c r="S80">
        <v>-2.7083333333333334E-2</v>
      </c>
      <c r="T80">
        <v>-0.18958333333333333</v>
      </c>
      <c r="U80" s="115">
        <f t="shared" si="8"/>
        <v>-0.65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-0.25</v>
      </c>
      <c r="F81">
        <f t="shared" si="10"/>
        <v>60</v>
      </c>
      <c r="G81">
        <f t="shared" si="11"/>
        <v>-0.65</v>
      </c>
      <c r="H81" s="113"/>
      <c r="I81">
        <f>BRPL_EOD!AA81+BRPL_EOD!AB81</f>
        <v>-0.1</v>
      </c>
      <c r="J81">
        <f>BYPL_EOD!AA81+BYPL_EOD!AB81</f>
        <v>-0.06</v>
      </c>
      <c r="K81">
        <f>MES_EOD!AA81+MES_EOD!AB81</f>
        <v>0</v>
      </c>
      <c r="L81">
        <f>NDMC_EOD!AA81+NDMC_EOD!AB81</f>
        <v>-0.01</v>
      </c>
      <c r="M81">
        <f>TPDDL_EOD!AA81+TPDDL_EOD!AB81</f>
        <v>-7.0000000000000007E-2</v>
      </c>
      <c r="N81">
        <f t="shared" si="6"/>
        <v>-0.24000000000000002</v>
      </c>
      <c r="O81" s="113">
        <f t="shared" si="7"/>
        <v>-0.41000000000000003</v>
      </c>
      <c r="P81">
        <v>-0.27083333333333337</v>
      </c>
      <c r="Q81">
        <v>-0.16249999999999998</v>
      </c>
      <c r="R81">
        <v>0</v>
      </c>
      <c r="S81">
        <v>-2.7083333333333334E-2</v>
      </c>
      <c r="T81">
        <v>-0.18958333333333333</v>
      </c>
      <c r="U81" s="115">
        <f t="shared" si="8"/>
        <v>-0.65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-0.25</v>
      </c>
      <c r="F82">
        <f t="shared" si="10"/>
        <v>60</v>
      </c>
      <c r="G82">
        <f t="shared" si="11"/>
        <v>-0.65</v>
      </c>
      <c r="H82" s="113"/>
      <c r="I82">
        <f>BRPL_EOD!AA82+BRPL_EOD!AB82</f>
        <v>-0.1</v>
      </c>
      <c r="J82">
        <f>BYPL_EOD!AA82+BYPL_EOD!AB82</f>
        <v>-0.06</v>
      </c>
      <c r="K82">
        <f>MES_EOD!AA82+MES_EOD!AB82</f>
        <v>0</v>
      </c>
      <c r="L82">
        <f>NDMC_EOD!AA82+NDMC_EOD!AB82</f>
        <v>-0.01</v>
      </c>
      <c r="M82">
        <f>TPDDL_EOD!AA82+TPDDL_EOD!AB82</f>
        <v>-7.0000000000000007E-2</v>
      </c>
      <c r="N82">
        <f t="shared" si="6"/>
        <v>-0.24000000000000002</v>
      </c>
      <c r="O82" s="113">
        <f t="shared" si="7"/>
        <v>-0.41000000000000003</v>
      </c>
      <c r="P82">
        <v>-0.27083333333333337</v>
      </c>
      <c r="Q82">
        <v>-0.16249999999999998</v>
      </c>
      <c r="R82">
        <v>0</v>
      </c>
      <c r="S82">
        <v>-2.7083333333333334E-2</v>
      </c>
      <c r="T82">
        <v>-0.18958333333333333</v>
      </c>
      <c r="U82" s="115">
        <f t="shared" si="8"/>
        <v>-0.65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-0.25</v>
      </c>
      <c r="F83">
        <f t="shared" si="10"/>
        <v>60</v>
      </c>
      <c r="G83">
        <f t="shared" si="11"/>
        <v>-0.65</v>
      </c>
      <c r="H83" s="113"/>
      <c r="I83">
        <f>BRPL_EOD!AA83+BRPL_EOD!AB83</f>
        <v>-0.1</v>
      </c>
      <c r="J83">
        <f>BYPL_EOD!AA83+BYPL_EOD!AB83</f>
        <v>-0.06</v>
      </c>
      <c r="K83">
        <f>MES_EOD!AA83+MES_EOD!AB83</f>
        <v>0</v>
      </c>
      <c r="L83">
        <f>NDMC_EOD!AA83+NDMC_EOD!AB83</f>
        <v>-0.01</v>
      </c>
      <c r="M83">
        <f>TPDDL_EOD!AA83+TPDDL_EOD!AB83</f>
        <v>-7.0000000000000007E-2</v>
      </c>
      <c r="N83">
        <f t="shared" si="6"/>
        <v>-0.24000000000000002</v>
      </c>
      <c r="O83" s="113">
        <f t="shared" si="7"/>
        <v>-0.41000000000000003</v>
      </c>
      <c r="P83">
        <v>-0.27083333333333337</v>
      </c>
      <c r="Q83">
        <v>-0.16249999999999998</v>
      </c>
      <c r="R83">
        <v>0</v>
      </c>
      <c r="S83">
        <v>-2.7083333333333334E-2</v>
      </c>
      <c r="T83">
        <v>-0.18958333333333333</v>
      </c>
      <c r="U83" s="115">
        <f t="shared" si="8"/>
        <v>-0.65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-0.25</v>
      </c>
      <c r="F84">
        <f t="shared" si="10"/>
        <v>60</v>
      </c>
      <c r="G84">
        <f t="shared" si="11"/>
        <v>-0.65</v>
      </c>
      <c r="H84" s="113"/>
      <c r="I84">
        <f>BRPL_EOD!AA84+BRPL_EOD!AB84</f>
        <v>-0.1</v>
      </c>
      <c r="J84">
        <f>BYPL_EOD!AA84+BYPL_EOD!AB84</f>
        <v>-0.06</v>
      </c>
      <c r="K84">
        <f>MES_EOD!AA84+MES_EOD!AB84</f>
        <v>0</v>
      </c>
      <c r="L84">
        <f>NDMC_EOD!AA84+NDMC_EOD!AB84</f>
        <v>-0.01</v>
      </c>
      <c r="M84">
        <f>TPDDL_EOD!AA84+TPDDL_EOD!AB84</f>
        <v>-7.0000000000000007E-2</v>
      </c>
      <c r="N84">
        <f t="shared" si="6"/>
        <v>-0.24000000000000002</v>
      </c>
      <c r="O84" s="113">
        <f t="shared" si="7"/>
        <v>-0.41000000000000003</v>
      </c>
      <c r="P84">
        <v>-0.27083333333333337</v>
      </c>
      <c r="Q84">
        <v>-0.16249999999999998</v>
      </c>
      <c r="R84">
        <v>0</v>
      </c>
      <c r="S84">
        <v>-2.7083333333333334E-2</v>
      </c>
      <c r="T84">
        <v>-0.18958333333333333</v>
      </c>
      <c r="U84" s="115">
        <f t="shared" si="8"/>
        <v>-0.65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-0.25</v>
      </c>
      <c r="F85">
        <f t="shared" si="10"/>
        <v>60</v>
      </c>
      <c r="G85">
        <f t="shared" si="11"/>
        <v>-0.65</v>
      </c>
      <c r="H85" s="113"/>
      <c r="I85">
        <f>BRPL_EOD!AA85+BRPL_EOD!AB85</f>
        <v>-0.1</v>
      </c>
      <c r="J85">
        <f>BYPL_EOD!AA85+BYPL_EOD!AB85</f>
        <v>-0.06</v>
      </c>
      <c r="K85">
        <f>MES_EOD!AA85+MES_EOD!AB85</f>
        <v>0</v>
      </c>
      <c r="L85">
        <f>NDMC_EOD!AA85+NDMC_EOD!AB85</f>
        <v>-0.01</v>
      </c>
      <c r="M85">
        <f>TPDDL_EOD!AA85+TPDDL_EOD!AB85</f>
        <v>-7.0000000000000007E-2</v>
      </c>
      <c r="N85">
        <f t="shared" si="6"/>
        <v>-0.24000000000000002</v>
      </c>
      <c r="O85" s="113">
        <f t="shared" si="7"/>
        <v>-0.41000000000000003</v>
      </c>
      <c r="P85">
        <v>-0.27083333333333337</v>
      </c>
      <c r="Q85">
        <v>-0.16249999999999998</v>
      </c>
      <c r="R85">
        <v>0</v>
      </c>
      <c r="S85">
        <v>-2.7083333333333334E-2</v>
      </c>
      <c r="T85">
        <v>-0.18958333333333333</v>
      </c>
      <c r="U85" s="115">
        <f t="shared" si="8"/>
        <v>-0.65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-0.25</v>
      </c>
      <c r="F86">
        <f t="shared" si="10"/>
        <v>60</v>
      </c>
      <c r="G86">
        <f t="shared" si="11"/>
        <v>-0.65</v>
      </c>
      <c r="H86" s="113"/>
      <c r="I86">
        <f>BRPL_EOD!AA86+BRPL_EOD!AB86</f>
        <v>-0.1</v>
      </c>
      <c r="J86">
        <f>BYPL_EOD!AA86+BYPL_EOD!AB86</f>
        <v>-0.06</v>
      </c>
      <c r="K86">
        <f>MES_EOD!AA86+MES_EOD!AB86</f>
        <v>0</v>
      </c>
      <c r="L86">
        <f>NDMC_EOD!AA86+NDMC_EOD!AB86</f>
        <v>-0.01</v>
      </c>
      <c r="M86">
        <f>TPDDL_EOD!AA86+TPDDL_EOD!AB86</f>
        <v>-7.0000000000000007E-2</v>
      </c>
      <c r="N86">
        <f t="shared" si="6"/>
        <v>-0.24000000000000002</v>
      </c>
      <c r="O86" s="113">
        <f t="shared" si="7"/>
        <v>-0.41000000000000003</v>
      </c>
      <c r="P86">
        <v>-0.27083333333333337</v>
      </c>
      <c r="Q86">
        <v>-0.16249999999999998</v>
      </c>
      <c r="R86">
        <v>0</v>
      </c>
      <c r="S86">
        <v>-2.7083333333333334E-2</v>
      </c>
      <c r="T86">
        <v>-0.18958333333333333</v>
      </c>
      <c r="U86" s="115">
        <f t="shared" si="8"/>
        <v>-0.65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-0.25</v>
      </c>
      <c r="F87">
        <f t="shared" si="10"/>
        <v>60</v>
      </c>
      <c r="G87">
        <f t="shared" si="11"/>
        <v>-0.65</v>
      </c>
      <c r="H87" s="113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3">
        <f t="shared" si="7"/>
        <v>-0.41000000000000003</v>
      </c>
      <c r="P87">
        <v>-0.27083333333333337</v>
      </c>
      <c r="Q87">
        <v>-0.16249999999999998</v>
      </c>
      <c r="R87">
        <v>0</v>
      </c>
      <c r="S87">
        <v>-2.7083333333333334E-2</v>
      </c>
      <c r="T87">
        <v>-0.18958333333333333</v>
      </c>
      <c r="U87" s="115">
        <f t="shared" si="8"/>
        <v>-0.65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-0.25</v>
      </c>
      <c r="F88">
        <f t="shared" si="10"/>
        <v>60</v>
      </c>
      <c r="G88">
        <f t="shared" si="11"/>
        <v>-0.65</v>
      </c>
      <c r="H88" s="113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3">
        <f t="shared" si="7"/>
        <v>-0.41000000000000003</v>
      </c>
      <c r="P88">
        <v>-0.27083333333333337</v>
      </c>
      <c r="Q88">
        <v>-0.16249999999999998</v>
      </c>
      <c r="R88">
        <v>0</v>
      </c>
      <c r="S88">
        <v>-2.7083333333333334E-2</v>
      </c>
      <c r="T88">
        <v>-0.18958333333333333</v>
      </c>
      <c r="U88" s="115">
        <f t="shared" si="8"/>
        <v>-0.65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-0.25</v>
      </c>
      <c r="F89">
        <f t="shared" si="10"/>
        <v>60</v>
      </c>
      <c r="G89">
        <f t="shared" si="11"/>
        <v>-0.65</v>
      </c>
      <c r="H89" s="113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3">
        <f t="shared" si="7"/>
        <v>-0.41000000000000003</v>
      </c>
      <c r="P89">
        <v>-0.27083333333333337</v>
      </c>
      <c r="Q89">
        <v>-0.16249999999999998</v>
      </c>
      <c r="R89">
        <v>0</v>
      </c>
      <c r="S89">
        <v>-2.7083333333333334E-2</v>
      </c>
      <c r="T89">
        <v>-0.18958333333333333</v>
      </c>
      <c r="U89" s="115">
        <f t="shared" si="8"/>
        <v>-0.65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-0.25</v>
      </c>
      <c r="F90">
        <f t="shared" si="10"/>
        <v>60</v>
      </c>
      <c r="G90">
        <f t="shared" si="11"/>
        <v>-0.65</v>
      </c>
      <c r="H90" s="113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3">
        <f t="shared" si="7"/>
        <v>-0.41000000000000003</v>
      </c>
      <c r="P90">
        <v>-0.27083333333333337</v>
      </c>
      <c r="Q90">
        <v>-0.16249999999999998</v>
      </c>
      <c r="R90">
        <v>0</v>
      </c>
      <c r="S90">
        <v>-2.7083333333333334E-2</v>
      </c>
      <c r="T90">
        <v>-0.18958333333333333</v>
      </c>
      <c r="U90" s="115">
        <f t="shared" si="8"/>
        <v>-0.65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-0.25</v>
      </c>
      <c r="F91">
        <f t="shared" si="10"/>
        <v>60</v>
      </c>
      <c r="G91">
        <f t="shared" si="11"/>
        <v>-0.65</v>
      </c>
      <c r="H91" s="113"/>
      <c r="I91">
        <f>BRPL_EOD!AA91+BRPL_EOD!AB91</f>
        <v>-0.1</v>
      </c>
      <c r="J91">
        <f>BYPL_EOD!AA91+BYPL_EOD!AB91</f>
        <v>-0.06</v>
      </c>
      <c r="K91">
        <f>MES_EOD!AA91+MES_EOD!AB91</f>
        <v>0</v>
      </c>
      <c r="L91">
        <f>NDMC_EOD!AA91+NDMC_EOD!AB91</f>
        <v>-0.01</v>
      </c>
      <c r="M91">
        <f>TPDDL_EOD!AA91+TPDDL_EOD!AB91</f>
        <v>-7.0000000000000007E-2</v>
      </c>
      <c r="N91">
        <f t="shared" si="6"/>
        <v>-0.24000000000000002</v>
      </c>
      <c r="O91" s="113">
        <f t="shared" si="7"/>
        <v>-0.41000000000000003</v>
      </c>
      <c r="P91">
        <v>-0.27083333333333337</v>
      </c>
      <c r="Q91">
        <v>-0.16249999999999998</v>
      </c>
      <c r="R91">
        <v>0</v>
      </c>
      <c r="S91">
        <v>-2.7083333333333334E-2</v>
      </c>
      <c r="T91">
        <v>-0.18958333333333333</v>
      </c>
      <c r="U91" s="115">
        <f t="shared" si="8"/>
        <v>-0.65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-0.25</v>
      </c>
      <c r="F92">
        <f t="shared" si="10"/>
        <v>60</v>
      </c>
      <c r="G92">
        <f t="shared" si="11"/>
        <v>-0.65</v>
      </c>
      <c r="H92" s="113"/>
      <c r="I92">
        <f>BRPL_EOD!AA92+BRPL_EOD!AB92</f>
        <v>-0.1</v>
      </c>
      <c r="J92">
        <f>BYPL_EOD!AA92+BYPL_EOD!AB92</f>
        <v>-0.06</v>
      </c>
      <c r="K92">
        <f>MES_EOD!AA92+MES_EOD!AB92</f>
        <v>0</v>
      </c>
      <c r="L92">
        <f>NDMC_EOD!AA92+NDMC_EOD!AB92</f>
        <v>-0.01</v>
      </c>
      <c r="M92">
        <f>TPDDL_EOD!AA92+TPDDL_EOD!AB92</f>
        <v>-7.0000000000000007E-2</v>
      </c>
      <c r="N92">
        <f t="shared" si="6"/>
        <v>-0.24000000000000002</v>
      </c>
      <c r="O92" s="113">
        <f t="shared" si="7"/>
        <v>-0.41000000000000003</v>
      </c>
      <c r="P92">
        <v>-0.27083333333333337</v>
      </c>
      <c r="Q92">
        <v>-0.16249999999999998</v>
      </c>
      <c r="R92">
        <v>0</v>
      </c>
      <c r="S92">
        <v>-2.7083333333333334E-2</v>
      </c>
      <c r="T92">
        <v>-0.18958333333333333</v>
      </c>
      <c r="U92" s="115">
        <f t="shared" si="8"/>
        <v>-0.65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-0.25</v>
      </c>
      <c r="F93">
        <f t="shared" si="10"/>
        <v>60</v>
      </c>
      <c r="G93">
        <f t="shared" si="11"/>
        <v>-0.65</v>
      </c>
      <c r="H93" s="113"/>
      <c r="I93">
        <f>BRPL_EOD!AA93+BRPL_EOD!AB93</f>
        <v>-0.1</v>
      </c>
      <c r="J93">
        <f>BYPL_EOD!AA93+BYPL_EOD!AB93</f>
        <v>-0.06</v>
      </c>
      <c r="K93">
        <f>MES_EOD!AA93+MES_EOD!AB93</f>
        <v>0</v>
      </c>
      <c r="L93">
        <f>NDMC_EOD!AA93+NDMC_EOD!AB93</f>
        <v>-0.01</v>
      </c>
      <c r="M93">
        <f>TPDDL_EOD!AA93+TPDDL_EOD!AB93</f>
        <v>-7.0000000000000007E-2</v>
      </c>
      <c r="N93">
        <f t="shared" si="6"/>
        <v>-0.24000000000000002</v>
      </c>
      <c r="O93" s="113">
        <f t="shared" si="7"/>
        <v>-0.41000000000000003</v>
      </c>
      <c r="P93">
        <v>-0.27083333333333337</v>
      </c>
      <c r="Q93">
        <v>-0.16249999999999998</v>
      </c>
      <c r="R93">
        <v>0</v>
      </c>
      <c r="S93">
        <v>-2.7083333333333334E-2</v>
      </c>
      <c r="T93">
        <v>-0.18958333333333333</v>
      </c>
      <c r="U93" s="115">
        <f t="shared" si="8"/>
        <v>-0.65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-0.25</v>
      </c>
      <c r="F94">
        <f t="shared" si="10"/>
        <v>60</v>
      </c>
      <c r="G94">
        <f t="shared" si="11"/>
        <v>-0.65</v>
      </c>
      <c r="H94" s="113"/>
      <c r="I94">
        <f>BRPL_EOD!AA94+BRPL_EOD!AB94</f>
        <v>-0.1</v>
      </c>
      <c r="J94">
        <f>BYPL_EOD!AA94+BYPL_EOD!AB94</f>
        <v>-0.06</v>
      </c>
      <c r="K94">
        <f>MES_EOD!AA94+MES_EOD!AB94</f>
        <v>0</v>
      </c>
      <c r="L94">
        <f>NDMC_EOD!AA94+NDMC_EOD!AB94</f>
        <v>-0.01</v>
      </c>
      <c r="M94">
        <f>TPDDL_EOD!AA94+TPDDL_EOD!AB94</f>
        <v>-7.0000000000000007E-2</v>
      </c>
      <c r="N94">
        <f t="shared" si="6"/>
        <v>-0.24000000000000002</v>
      </c>
      <c r="O94" s="113">
        <f t="shared" si="7"/>
        <v>-0.41000000000000003</v>
      </c>
      <c r="P94">
        <v>-0.27083333333333337</v>
      </c>
      <c r="Q94">
        <v>-0.16249999999999998</v>
      </c>
      <c r="R94">
        <v>0</v>
      </c>
      <c r="S94">
        <v>-2.7083333333333334E-2</v>
      </c>
      <c r="T94">
        <v>-0.18958333333333333</v>
      </c>
      <c r="U94" s="115">
        <f t="shared" si="8"/>
        <v>-0.65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-0.1</v>
      </c>
      <c r="F95">
        <f t="shared" si="10"/>
        <v>60</v>
      </c>
      <c r="G95">
        <f t="shared" si="11"/>
        <v>-0.5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-0.4</v>
      </c>
      <c r="P95">
        <v>-0.2</v>
      </c>
      <c r="Q95">
        <v>-0.1</v>
      </c>
      <c r="R95">
        <v>0</v>
      </c>
      <c r="S95">
        <v>-0.05</v>
      </c>
      <c r="T95">
        <v>-0.15000000000000002</v>
      </c>
      <c r="U95" s="115">
        <f t="shared" si="8"/>
        <v>-0.5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-0.1</v>
      </c>
      <c r="F96">
        <f t="shared" si="10"/>
        <v>60</v>
      </c>
      <c r="G96">
        <f t="shared" si="11"/>
        <v>-0.5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-0.4</v>
      </c>
      <c r="P96">
        <v>-0.2</v>
      </c>
      <c r="Q96">
        <v>-0.1</v>
      </c>
      <c r="R96">
        <v>0</v>
      </c>
      <c r="S96">
        <v>-0.05</v>
      </c>
      <c r="T96">
        <v>-0.15000000000000002</v>
      </c>
      <c r="U96" s="115">
        <f t="shared" si="8"/>
        <v>-0.5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-0.1</v>
      </c>
      <c r="F97">
        <f t="shared" si="10"/>
        <v>60</v>
      </c>
      <c r="G97">
        <f t="shared" si="11"/>
        <v>-0.5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-0.4</v>
      </c>
      <c r="P97">
        <v>-0.2</v>
      </c>
      <c r="Q97">
        <v>-0.1</v>
      </c>
      <c r="R97">
        <v>0</v>
      </c>
      <c r="S97">
        <v>-0.05</v>
      </c>
      <c r="T97">
        <v>-0.15000000000000002</v>
      </c>
      <c r="U97" s="115">
        <f t="shared" si="8"/>
        <v>-0.5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-0.1</v>
      </c>
      <c r="F98">
        <f t="shared" si="10"/>
        <v>60</v>
      </c>
      <c r="G98">
        <f t="shared" si="11"/>
        <v>-0.5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-0.4</v>
      </c>
      <c r="P98">
        <v>-0.2</v>
      </c>
      <c r="Q98">
        <v>-0.1</v>
      </c>
      <c r="R98">
        <v>0</v>
      </c>
      <c r="S98">
        <v>-0.05</v>
      </c>
      <c r="T98">
        <v>-0.15000000000000002</v>
      </c>
      <c r="U98" s="115">
        <f t="shared" si="8"/>
        <v>-0.5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-1.2299999999999997E-2</v>
      </c>
      <c r="E99" s="115">
        <f t="shared" si="12"/>
        <v>-6.1000000000000013E-3</v>
      </c>
      <c r="F99" s="115">
        <f t="shared" si="12"/>
        <v>1.44</v>
      </c>
      <c r="G99" s="115">
        <f t="shared" si="12"/>
        <v>-1.8400000000000027E-2</v>
      </c>
      <c r="H99" s="115"/>
      <c r="I99" s="115">
        <f t="shared" si="12"/>
        <v>-2.4499999999999952E-3</v>
      </c>
      <c r="J99" s="115">
        <f t="shared" si="12"/>
        <v>-1.4499999999999973E-3</v>
      </c>
      <c r="K99" s="115">
        <f t="shared" si="12"/>
        <v>0</v>
      </c>
      <c r="L99" s="115">
        <f t="shared" si="12"/>
        <v>-2.5000000000000017E-4</v>
      </c>
      <c r="M99" s="115">
        <f t="shared" si="12"/>
        <v>-1.7200000000000023E-3</v>
      </c>
      <c r="N99" s="115">
        <f t="shared" si="12"/>
        <v>-5.8699999999999933E-3</v>
      </c>
      <c r="O99" s="115">
        <f t="shared" si="12"/>
        <v>-1.2529999999999989E-2</v>
      </c>
      <c r="P99" s="115">
        <f t="shared" si="12"/>
        <v>-7.6726190476190366E-3</v>
      </c>
      <c r="Q99" s="115">
        <f t="shared" si="12"/>
        <v>-4.544387755102049E-3</v>
      </c>
      <c r="R99" s="115">
        <f t="shared" si="12"/>
        <v>0</v>
      </c>
      <c r="S99" s="115">
        <f t="shared" si="12"/>
        <v>-7.9481292517006663E-4</v>
      </c>
      <c r="T99" s="115">
        <f t="shared" si="12"/>
        <v>-5.3881802721088513E-3</v>
      </c>
      <c r="U99" s="115">
        <f t="shared" si="12"/>
        <v>-1.8400000000000027E-2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216.39999999999998</v>
      </c>
      <c r="E19">
        <f>BAWANA!AM19</f>
        <v>0</v>
      </c>
      <c r="F19">
        <f t="shared" si="4"/>
        <v>256</v>
      </c>
      <c r="G19">
        <f t="shared" si="5"/>
        <v>216.39999999999998</v>
      </c>
      <c r="H19" s="113"/>
      <c r="I19">
        <f>BRPL_EOD!AI19+BRPL_EOD!AJ19</f>
        <v>84</v>
      </c>
      <c r="J19">
        <f>BYPL_EOD!AI19+BYPL_EOD!AJ19</f>
        <v>48.25</v>
      </c>
      <c r="K19">
        <f>MES_EOD!AI19+MES_EOD!AJ19</f>
        <v>5.84</v>
      </c>
      <c r="L19">
        <f>NDMC_EOD!AI19+NDMC_EOD!AJ19</f>
        <v>20</v>
      </c>
      <c r="M19">
        <f>TPDDL_EOD!AI19+TPDDL_EOD!AJ19</f>
        <v>58.31</v>
      </c>
      <c r="N19">
        <f t="shared" si="0"/>
        <v>216.4</v>
      </c>
      <c r="O19" s="113">
        <f t="shared" si="1"/>
        <v>0</v>
      </c>
      <c r="P19">
        <v>83.999999999999986</v>
      </c>
      <c r="Q19">
        <v>48.249999999999993</v>
      </c>
      <c r="R19">
        <v>5.839999999999999</v>
      </c>
      <c r="S19">
        <v>19.999999999999996</v>
      </c>
      <c r="T19">
        <v>58.309999999999995</v>
      </c>
      <c r="U19" s="115">
        <f t="shared" si="2"/>
        <v>216.39999999999998</v>
      </c>
      <c r="V19" s="113">
        <f t="shared" si="3"/>
        <v>0</v>
      </c>
      <c r="Y19">
        <f>BAWANA!AW19+BAWANA!AX19</f>
        <v>26.8</v>
      </c>
      <c r="Z19">
        <f>BAWANA!BD19+BAWANA!BE19</f>
        <v>26.8</v>
      </c>
      <c r="AA19">
        <f>BAWANA!X19+BAWANA!Y19</f>
        <v>26.8</v>
      </c>
      <c r="AB19">
        <f>BAWANA!AE19+BAWANA!AF19</f>
        <v>26.8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216.39999999999998</v>
      </c>
      <c r="E20">
        <f>BAWANA!AM20</f>
        <v>0</v>
      </c>
      <c r="F20">
        <f t="shared" si="4"/>
        <v>256</v>
      </c>
      <c r="G20">
        <f t="shared" si="5"/>
        <v>216.39999999999998</v>
      </c>
      <c r="H20" s="113"/>
      <c r="I20">
        <f>BRPL_EOD!AI20+BRPL_EOD!AJ20</f>
        <v>84</v>
      </c>
      <c r="J20">
        <f>BYPL_EOD!AI20+BYPL_EOD!AJ20</f>
        <v>48.25</v>
      </c>
      <c r="K20">
        <f>MES_EOD!AI20+MES_EOD!AJ20</f>
        <v>5.84</v>
      </c>
      <c r="L20">
        <f>NDMC_EOD!AI20+NDMC_EOD!AJ20</f>
        <v>20</v>
      </c>
      <c r="M20">
        <f>TPDDL_EOD!AI20+TPDDL_EOD!AJ20</f>
        <v>58.31</v>
      </c>
      <c r="N20">
        <f t="shared" si="0"/>
        <v>216.4</v>
      </c>
      <c r="O20" s="113">
        <f t="shared" si="1"/>
        <v>0</v>
      </c>
      <c r="P20">
        <v>83.999999999999986</v>
      </c>
      <c r="Q20">
        <v>48.249999999999993</v>
      </c>
      <c r="R20">
        <v>5.839999999999999</v>
      </c>
      <c r="S20">
        <v>19.999999999999996</v>
      </c>
      <c r="T20">
        <v>58.309999999999995</v>
      </c>
      <c r="U20" s="115">
        <f t="shared" si="2"/>
        <v>216.39999999999998</v>
      </c>
      <c r="V20" s="113">
        <f t="shared" si="3"/>
        <v>0</v>
      </c>
      <c r="Y20">
        <f>BAWANA!AW20+BAWANA!AX20</f>
        <v>26.8</v>
      </c>
      <c r="Z20">
        <f>BAWANA!BD20+BAWANA!BE20</f>
        <v>26.8</v>
      </c>
      <c r="AA20">
        <f>BAWANA!X20+BAWANA!Y20</f>
        <v>26.8</v>
      </c>
      <c r="AB20">
        <f>BAWANA!AE20+BAWANA!AF20</f>
        <v>26.8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216.39999999999998</v>
      </c>
      <c r="E21">
        <f>BAWANA!AM21</f>
        <v>0</v>
      </c>
      <c r="F21">
        <f t="shared" si="4"/>
        <v>256</v>
      </c>
      <c r="G21">
        <f t="shared" si="5"/>
        <v>216.39999999999998</v>
      </c>
      <c r="H21" s="113"/>
      <c r="I21">
        <f>BRPL_EOD!AI21+BRPL_EOD!AJ21</f>
        <v>84</v>
      </c>
      <c r="J21">
        <f>BYPL_EOD!AI21+BYPL_EOD!AJ21</f>
        <v>48.25</v>
      </c>
      <c r="K21">
        <f>MES_EOD!AI21+MES_EOD!AJ21</f>
        <v>5.84</v>
      </c>
      <c r="L21">
        <f>NDMC_EOD!AI21+NDMC_EOD!AJ21</f>
        <v>20</v>
      </c>
      <c r="M21">
        <f>TPDDL_EOD!AI21+TPDDL_EOD!AJ21</f>
        <v>58.31</v>
      </c>
      <c r="N21">
        <f t="shared" si="0"/>
        <v>216.4</v>
      </c>
      <c r="O21" s="113">
        <f t="shared" si="1"/>
        <v>0</v>
      </c>
      <c r="P21">
        <v>83.999999999999986</v>
      </c>
      <c r="Q21">
        <v>48.249999999999993</v>
      </c>
      <c r="R21">
        <v>5.839999999999999</v>
      </c>
      <c r="S21">
        <v>19.999999999999996</v>
      </c>
      <c r="T21">
        <v>58.309999999999995</v>
      </c>
      <c r="U21" s="115">
        <f t="shared" si="2"/>
        <v>216.39999999999998</v>
      </c>
      <c r="V21" s="113">
        <f t="shared" si="3"/>
        <v>0</v>
      </c>
      <c r="Y21">
        <f>BAWANA!AW21+BAWANA!AX21</f>
        <v>26.8</v>
      </c>
      <c r="Z21">
        <f>BAWANA!BD21+BAWANA!BE21</f>
        <v>26.8</v>
      </c>
      <c r="AA21">
        <f>BAWANA!X21+BAWANA!Y21</f>
        <v>26.8</v>
      </c>
      <c r="AB21">
        <f>BAWANA!AE21+BAWANA!AF21</f>
        <v>26.8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216.39999999999998</v>
      </c>
      <c r="E22">
        <f>BAWANA!AM22</f>
        <v>0</v>
      </c>
      <c r="F22">
        <f t="shared" si="4"/>
        <v>256</v>
      </c>
      <c r="G22">
        <f t="shared" si="5"/>
        <v>216.39999999999998</v>
      </c>
      <c r="H22" s="113"/>
      <c r="I22">
        <f>BRPL_EOD!AI22+BRPL_EOD!AJ22</f>
        <v>84</v>
      </c>
      <c r="J22">
        <f>BYPL_EOD!AI22+BYPL_EOD!AJ22</f>
        <v>48.25</v>
      </c>
      <c r="K22">
        <f>MES_EOD!AI22+MES_EOD!AJ22</f>
        <v>5.84</v>
      </c>
      <c r="L22">
        <f>NDMC_EOD!AI22+NDMC_EOD!AJ22</f>
        <v>20</v>
      </c>
      <c r="M22">
        <f>TPDDL_EOD!AI22+TPDDL_EOD!AJ22</f>
        <v>58.31</v>
      </c>
      <c r="N22">
        <f t="shared" si="0"/>
        <v>216.4</v>
      </c>
      <c r="O22" s="113">
        <f t="shared" si="1"/>
        <v>0</v>
      </c>
      <c r="P22">
        <v>83.999999999999986</v>
      </c>
      <c r="Q22">
        <v>48.249999999999993</v>
      </c>
      <c r="R22">
        <v>5.839999999999999</v>
      </c>
      <c r="S22">
        <v>19.999999999999996</v>
      </c>
      <c r="T22">
        <v>58.309999999999995</v>
      </c>
      <c r="U22" s="115">
        <f t="shared" si="2"/>
        <v>216.39999999999998</v>
      </c>
      <c r="V22" s="113">
        <f t="shared" si="3"/>
        <v>0</v>
      </c>
      <c r="Y22">
        <f>BAWANA!AW22+BAWANA!AX22</f>
        <v>26.8</v>
      </c>
      <c r="Z22">
        <f>BAWANA!BD22+BAWANA!BE22</f>
        <v>26.8</v>
      </c>
      <c r="AA22">
        <f>BAWANA!X22+BAWANA!Y22</f>
        <v>26.8</v>
      </c>
      <c r="AB22">
        <f>BAWANA!AE22+BAWANA!AF22</f>
        <v>26.8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216.39999999999998</v>
      </c>
      <c r="E23">
        <f>BAWANA!AM23</f>
        <v>0</v>
      </c>
      <c r="F23">
        <f t="shared" si="4"/>
        <v>256</v>
      </c>
      <c r="G23">
        <f t="shared" si="5"/>
        <v>216.39999999999998</v>
      </c>
      <c r="H23" s="113"/>
      <c r="I23">
        <f>BRPL_EOD!AI23+BRPL_EOD!AJ23</f>
        <v>84</v>
      </c>
      <c r="J23">
        <f>BYPL_EOD!AI23+BYPL_EOD!AJ23</f>
        <v>48.25</v>
      </c>
      <c r="K23">
        <f>MES_EOD!AI23+MES_EOD!AJ23</f>
        <v>5.84</v>
      </c>
      <c r="L23">
        <f>NDMC_EOD!AI23+NDMC_EOD!AJ23</f>
        <v>20</v>
      </c>
      <c r="M23">
        <f>TPDDL_EOD!AI23+TPDDL_EOD!AJ23</f>
        <v>58.31</v>
      </c>
      <c r="N23">
        <f t="shared" si="0"/>
        <v>216.4</v>
      </c>
      <c r="O23" s="113">
        <f t="shared" si="1"/>
        <v>0</v>
      </c>
      <c r="P23">
        <v>83.999999999999986</v>
      </c>
      <c r="Q23">
        <v>48.249999999999993</v>
      </c>
      <c r="R23">
        <v>5.839999999999999</v>
      </c>
      <c r="S23">
        <v>19.999999999999996</v>
      </c>
      <c r="T23">
        <v>58.309999999999995</v>
      </c>
      <c r="U23" s="115">
        <f t="shared" si="2"/>
        <v>216.39999999999998</v>
      </c>
      <c r="V23" s="113">
        <f t="shared" si="3"/>
        <v>0</v>
      </c>
      <c r="Y23">
        <f>BAWANA!AW23+BAWANA!AX23</f>
        <v>26.8</v>
      </c>
      <c r="Z23">
        <f>BAWANA!BD23+BAWANA!BE23</f>
        <v>26.8</v>
      </c>
      <c r="AA23">
        <f>BAWANA!X23+BAWANA!Y23</f>
        <v>26.8</v>
      </c>
      <c r="AB23">
        <f>BAWANA!AE23+BAWANA!AF23</f>
        <v>26.8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216.39999999999998</v>
      </c>
      <c r="E24">
        <f>BAWANA!AM24</f>
        <v>0</v>
      </c>
      <c r="F24">
        <f t="shared" si="4"/>
        <v>256</v>
      </c>
      <c r="G24">
        <f t="shared" si="5"/>
        <v>216.39999999999998</v>
      </c>
      <c r="H24" s="113"/>
      <c r="I24">
        <f>BRPL_EOD!AI24+BRPL_EOD!AJ24</f>
        <v>84</v>
      </c>
      <c r="J24">
        <f>BYPL_EOD!AI24+BYPL_EOD!AJ24</f>
        <v>48.25</v>
      </c>
      <c r="K24">
        <f>MES_EOD!AI24+MES_EOD!AJ24</f>
        <v>5.84</v>
      </c>
      <c r="L24">
        <f>NDMC_EOD!AI24+NDMC_EOD!AJ24</f>
        <v>20</v>
      </c>
      <c r="M24">
        <f>TPDDL_EOD!AI24+TPDDL_EOD!AJ24</f>
        <v>58.31</v>
      </c>
      <c r="N24">
        <f t="shared" si="0"/>
        <v>216.4</v>
      </c>
      <c r="O24" s="113">
        <f t="shared" si="1"/>
        <v>0</v>
      </c>
      <c r="P24">
        <v>83.999999999999986</v>
      </c>
      <c r="Q24">
        <v>48.249999999999993</v>
      </c>
      <c r="R24">
        <v>5.839999999999999</v>
      </c>
      <c r="S24">
        <v>19.999999999999996</v>
      </c>
      <c r="T24">
        <v>58.309999999999995</v>
      </c>
      <c r="U24" s="115">
        <f t="shared" si="2"/>
        <v>216.39999999999998</v>
      </c>
      <c r="V24" s="113">
        <f t="shared" si="3"/>
        <v>0</v>
      </c>
      <c r="Y24">
        <f>BAWANA!AW24+BAWANA!AX24</f>
        <v>26.8</v>
      </c>
      <c r="Z24">
        <f>BAWANA!BD24+BAWANA!BE24</f>
        <v>26.8</v>
      </c>
      <c r="AA24">
        <f>BAWANA!X24+BAWANA!Y24</f>
        <v>26.8</v>
      </c>
      <c r="AB24">
        <f>BAWANA!AE24+BAWANA!AF24</f>
        <v>26.8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216.39999999999998</v>
      </c>
      <c r="E25">
        <f>BAWANA!AM25</f>
        <v>0</v>
      </c>
      <c r="F25">
        <f t="shared" si="4"/>
        <v>256</v>
      </c>
      <c r="G25">
        <f t="shared" si="5"/>
        <v>216.39999999999998</v>
      </c>
      <c r="H25" s="113"/>
      <c r="I25">
        <f>BRPL_EOD!AI25+BRPL_EOD!AJ25</f>
        <v>84</v>
      </c>
      <c r="J25">
        <f>BYPL_EOD!AI25+BYPL_EOD!AJ25</f>
        <v>48.25</v>
      </c>
      <c r="K25">
        <f>MES_EOD!AI25+MES_EOD!AJ25</f>
        <v>5.84</v>
      </c>
      <c r="L25">
        <f>NDMC_EOD!AI25+NDMC_EOD!AJ25</f>
        <v>20</v>
      </c>
      <c r="M25">
        <f>TPDDL_EOD!AI25+TPDDL_EOD!AJ25</f>
        <v>58.31</v>
      </c>
      <c r="N25">
        <f t="shared" si="0"/>
        <v>216.4</v>
      </c>
      <c r="O25" s="113">
        <f t="shared" si="1"/>
        <v>0</v>
      </c>
      <c r="P25">
        <v>83.999999999999986</v>
      </c>
      <c r="Q25">
        <v>48.249999999999993</v>
      </c>
      <c r="R25">
        <v>5.839999999999999</v>
      </c>
      <c r="S25">
        <v>19.999999999999996</v>
      </c>
      <c r="T25">
        <v>58.309999999999995</v>
      </c>
      <c r="U25" s="115">
        <f t="shared" si="2"/>
        <v>216.39999999999998</v>
      </c>
      <c r="V25" s="113">
        <f t="shared" si="3"/>
        <v>0</v>
      </c>
      <c r="Y25">
        <f>BAWANA!AW25+BAWANA!AX25</f>
        <v>26.8</v>
      </c>
      <c r="Z25">
        <f>BAWANA!BD25+BAWANA!BE25</f>
        <v>26.8</v>
      </c>
      <c r="AA25">
        <f>BAWANA!X25+BAWANA!Y25</f>
        <v>26.8</v>
      </c>
      <c r="AB25">
        <f>BAWANA!AE25+BAWANA!AF25</f>
        <v>26.8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216.39999999999998</v>
      </c>
      <c r="E26">
        <f>BAWANA!AM26</f>
        <v>0</v>
      </c>
      <c r="F26">
        <f t="shared" si="4"/>
        <v>256</v>
      </c>
      <c r="G26">
        <f t="shared" si="5"/>
        <v>216.39999999999998</v>
      </c>
      <c r="H26" s="113"/>
      <c r="I26">
        <f>BRPL_EOD!AI26+BRPL_EOD!AJ26</f>
        <v>84</v>
      </c>
      <c r="J26">
        <f>BYPL_EOD!AI26+BYPL_EOD!AJ26</f>
        <v>48.25</v>
      </c>
      <c r="K26">
        <f>MES_EOD!AI26+MES_EOD!AJ26</f>
        <v>5.84</v>
      </c>
      <c r="L26">
        <f>NDMC_EOD!AI26+NDMC_EOD!AJ26</f>
        <v>20</v>
      </c>
      <c r="M26">
        <f>TPDDL_EOD!AI26+TPDDL_EOD!AJ26</f>
        <v>58.31</v>
      </c>
      <c r="N26">
        <f t="shared" si="0"/>
        <v>216.4</v>
      </c>
      <c r="O26" s="113">
        <f t="shared" si="1"/>
        <v>0</v>
      </c>
      <c r="P26">
        <v>83.999999999999986</v>
      </c>
      <c r="Q26">
        <v>48.249999999999993</v>
      </c>
      <c r="R26">
        <v>5.839999999999999</v>
      </c>
      <c r="S26">
        <v>19.999999999999996</v>
      </c>
      <c r="T26">
        <v>58.309999999999995</v>
      </c>
      <c r="U26" s="115">
        <f t="shared" si="2"/>
        <v>216.39999999999998</v>
      </c>
      <c r="V26" s="113">
        <f t="shared" si="3"/>
        <v>0</v>
      </c>
      <c r="Y26">
        <f>BAWANA!AW26+BAWANA!AX26</f>
        <v>26.8</v>
      </c>
      <c r="Z26">
        <f>BAWANA!BD26+BAWANA!BE26</f>
        <v>26.8</v>
      </c>
      <c r="AA26">
        <f>BAWANA!X26+BAWANA!Y26</f>
        <v>26.8</v>
      </c>
      <c r="AB26">
        <f>BAWANA!AE26+BAWANA!AF26</f>
        <v>26.8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227.44</v>
      </c>
      <c r="E27">
        <f>BAWANA!AM27</f>
        <v>0</v>
      </c>
      <c r="F27">
        <f t="shared" si="4"/>
        <v>256</v>
      </c>
      <c r="G27">
        <f t="shared" si="5"/>
        <v>227.44</v>
      </c>
      <c r="H27" s="113"/>
      <c r="I27">
        <f>BRPL_EOD!AI27+BRPL_EOD!AJ27</f>
        <v>84</v>
      </c>
      <c r="J27">
        <f>BYPL_EOD!AI27+BYPL_EOD!AJ27</f>
        <v>48</v>
      </c>
      <c r="K27">
        <f>MES_EOD!AI27+MES_EOD!AJ27</f>
        <v>5.84</v>
      </c>
      <c r="L27">
        <f>NDMC_EOD!AI27+NDMC_EOD!AJ27</f>
        <v>20</v>
      </c>
      <c r="M27">
        <f>TPDDL_EOD!AI27+TPDDL_EOD!AJ27</f>
        <v>69.61</v>
      </c>
      <c r="N27">
        <f t="shared" si="0"/>
        <v>227.45</v>
      </c>
      <c r="O27" s="113">
        <f t="shared" si="1"/>
        <v>-9.9999999999909051E-3</v>
      </c>
      <c r="P27">
        <v>83.996306880633114</v>
      </c>
      <c r="Q27">
        <v>47.997889646076061</v>
      </c>
      <c r="R27">
        <v>5.8397432402725871</v>
      </c>
      <c r="S27">
        <v>19.999120685865027</v>
      </c>
      <c r="T27">
        <v>69.606939547153218</v>
      </c>
      <c r="U27" s="115">
        <f t="shared" si="2"/>
        <v>227.44</v>
      </c>
      <c r="V27" s="113">
        <f t="shared" si="3"/>
        <v>0</v>
      </c>
      <c r="Y27">
        <f>BAWANA!AW27+BAWANA!AX27</f>
        <v>21.28</v>
      </c>
      <c r="Z27">
        <f>BAWANA!BD27+BAWANA!BE27</f>
        <v>21.28</v>
      </c>
      <c r="AA27">
        <f>BAWANA!X27+BAWANA!Y27</f>
        <v>21.28</v>
      </c>
      <c r="AB27">
        <f>BAWANA!AE27+BAWANA!AF27</f>
        <v>21.28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237.04000000000002</v>
      </c>
      <c r="E28">
        <f>BAWANA!AM28</f>
        <v>0</v>
      </c>
      <c r="F28">
        <f t="shared" si="4"/>
        <v>256</v>
      </c>
      <c r="G28">
        <f t="shared" si="5"/>
        <v>237.04000000000002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5.84</v>
      </c>
      <c r="L28">
        <f>NDMC_EOD!AI28+NDMC_EOD!AJ28</f>
        <v>20</v>
      </c>
      <c r="M28">
        <f>TPDDL_EOD!AI28+TPDDL_EOD!AJ28</f>
        <v>69.61</v>
      </c>
      <c r="N28">
        <f t="shared" si="0"/>
        <v>237.05</v>
      </c>
      <c r="O28" s="113">
        <f t="shared" si="1"/>
        <v>-9.9999999999909051E-3</v>
      </c>
      <c r="P28">
        <v>83.996456443788233</v>
      </c>
      <c r="Q28">
        <v>57.597570132883362</v>
      </c>
      <c r="R28">
        <v>5.8397536384728959</v>
      </c>
      <c r="S28">
        <v>19.999156296140054</v>
      </c>
      <c r="T28">
        <v>69.607063488715468</v>
      </c>
      <c r="U28" s="115">
        <f t="shared" si="2"/>
        <v>237.04000000000002</v>
      </c>
      <c r="V28" s="113">
        <f t="shared" si="3"/>
        <v>0</v>
      </c>
      <c r="Y28">
        <f>BAWANA!AW28+BAWANA!AX28</f>
        <v>16.48</v>
      </c>
      <c r="Z28">
        <f>BAWANA!BD28+BAWANA!BE28</f>
        <v>16.48</v>
      </c>
      <c r="AA28">
        <f>BAWANA!X28+BAWANA!Y28</f>
        <v>16.48</v>
      </c>
      <c r="AB28">
        <f>BAWANA!AE28+BAWANA!AF28</f>
        <v>16.48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237.04000000000002</v>
      </c>
      <c r="E29">
        <f>BAWANA!AM29</f>
        <v>0</v>
      </c>
      <c r="F29">
        <f t="shared" si="4"/>
        <v>256</v>
      </c>
      <c r="G29">
        <f t="shared" si="5"/>
        <v>237.04000000000002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5.84</v>
      </c>
      <c r="L29">
        <f>NDMC_EOD!AI29+NDMC_EOD!AJ29</f>
        <v>20</v>
      </c>
      <c r="M29">
        <f>TPDDL_EOD!AI29+TPDDL_EOD!AJ29</f>
        <v>69.61</v>
      </c>
      <c r="N29">
        <f t="shared" si="0"/>
        <v>237.05</v>
      </c>
      <c r="O29" s="113">
        <f t="shared" si="1"/>
        <v>-9.9999999999909051E-3</v>
      </c>
      <c r="P29">
        <v>83.996456443788233</v>
      </c>
      <c r="Q29">
        <v>57.597570132883362</v>
      </c>
      <c r="R29">
        <v>5.8397536384728959</v>
      </c>
      <c r="S29">
        <v>19.999156296140054</v>
      </c>
      <c r="T29">
        <v>69.607063488715468</v>
      </c>
      <c r="U29" s="115">
        <f t="shared" si="2"/>
        <v>237.04000000000002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237.04000000000002</v>
      </c>
      <c r="E30">
        <f>BAWANA!AM30</f>
        <v>0</v>
      </c>
      <c r="F30">
        <f t="shared" si="4"/>
        <v>256</v>
      </c>
      <c r="G30">
        <f t="shared" si="5"/>
        <v>237.04000000000002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5.84</v>
      </c>
      <c r="L30">
        <f>NDMC_EOD!AI30+NDMC_EOD!AJ30</f>
        <v>20</v>
      </c>
      <c r="M30">
        <f>TPDDL_EOD!AI30+TPDDL_EOD!AJ30</f>
        <v>69.61</v>
      </c>
      <c r="N30">
        <f t="shared" si="0"/>
        <v>237.05</v>
      </c>
      <c r="O30" s="113">
        <f t="shared" si="1"/>
        <v>-9.9999999999909051E-3</v>
      </c>
      <c r="P30">
        <v>83.996456443788233</v>
      </c>
      <c r="Q30">
        <v>57.597570132883362</v>
      </c>
      <c r="R30">
        <v>5.8397536384728959</v>
      </c>
      <c r="S30">
        <v>19.999156296140054</v>
      </c>
      <c r="T30">
        <v>69.607063488715468</v>
      </c>
      <c r="U30" s="115">
        <f t="shared" si="2"/>
        <v>237.04000000000002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247.34000000000003</v>
      </c>
      <c r="E31">
        <f>BAWANA!AM31</f>
        <v>0</v>
      </c>
      <c r="F31">
        <f t="shared" si="4"/>
        <v>256</v>
      </c>
      <c r="G31">
        <f t="shared" si="5"/>
        <v>247.34000000000003</v>
      </c>
      <c r="H31" s="113"/>
      <c r="I31">
        <f>BRPL_EOD!AI31+BRPL_EOD!AJ31</f>
        <v>97.52</v>
      </c>
      <c r="J31">
        <f>BYPL_EOD!AI31+BYPL_EOD!AJ31</f>
        <v>56.39</v>
      </c>
      <c r="K31">
        <f>MES_EOD!AI31+MES_EOD!AJ31</f>
        <v>5.71</v>
      </c>
      <c r="L31">
        <f>NDMC_EOD!AI31+NDMC_EOD!AJ31</f>
        <v>19.579999999999998</v>
      </c>
      <c r="M31">
        <f>TPDDL_EOD!AI31+TPDDL_EOD!AJ31</f>
        <v>68.14</v>
      </c>
      <c r="N31">
        <f t="shared" si="0"/>
        <v>247.33999999999997</v>
      </c>
      <c r="O31" s="113">
        <f t="shared" si="1"/>
        <v>0</v>
      </c>
      <c r="P31">
        <v>97.520000000000024</v>
      </c>
      <c r="Q31">
        <v>56.390000000000015</v>
      </c>
      <c r="R31">
        <v>5.7100000000000009</v>
      </c>
      <c r="S31">
        <v>19.580000000000002</v>
      </c>
      <c r="T31">
        <v>68.140000000000015</v>
      </c>
      <c r="U31" s="115">
        <f t="shared" si="2"/>
        <v>247.34000000000006</v>
      </c>
      <c r="V31" s="113">
        <f t="shared" si="3"/>
        <v>0</v>
      </c>
      <c r="Y31">
        <f>BAWANA!AW31+BAWANA!AX31</f>
        <v>31.33</v>
      </c>
      <c r="Z31">
        <f>BAWANA!BD31+BAWANA!BE31</f>
        <v>31.33</v>
      </c>
      <c r="AA31">
        <f>BAWANA!X31+BAWANA!Y31</f>
        <v>31.33</v>
      </c>
      <c r="AB31">
        <f>BAWANA!AE31+BAWANA!AF31</f>
        <v>31.33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247.34000000000003</v>
      </c>
      <c r="E32">
        <f>BAWANA!AM32</f>
        <v>0</v>
      </c>
      <c r="F32">
        <f t="shared" si="4"/>
        <v>256</v>
      </c>
      <c r="G32">
        <f t="shared" si="5"/>
        <v>247.34000000000003</v>
      </c>
      <c r="H32" s="113"/>
      <c r="I32">
        <f>BRPL_EOD!AI32+BRPL_EOD!AJ32</f>
        <v>97.52</v>
      </c>
      <c r="J32">
        <f>BYPL_EOD!AI32+BYPL_EOD!AJ32</f>
        <v>56.39</v>
      </c>
      <c r="K32">
        <f>MES_EOD!AI32+MES_EOD!AJ32</f>
        <v>5.71</v>
      </c>
      <c r="L32">
        <f>NDMC_EOD!AI32+NDMC_EOD!AJ32</f>
        <v>19.579999999999998</v>
      </c>
      <c r="M32">
        <f>TPDDL_EOD!AI32+TPDDL_EOD!AJ32</f>
        <v>68.14</v>
      </c>
      <c r="N32">
        <f t="shared" si="0"/>
        <v>247.33999999999997</v>
      </c>
      <c r="O32" s="113">
        <f t="shared" si="1"/>
        <v>0</v>
      </c>
      <c r="P32">
        <v>97.520000000000024</v>
      </c>
      <c r="Q32">
        <v>56.390000000000015</v>
      </c>
      <c r="R32">
        <v>5.7100000000000009</v>
      </c>
      <c r="S32">
        <v>19.580000000000002</v>
      </c>
      <c r="T32">
        <v>68.140000000000015</v>
      </c>
      <c r="U32" s="115">
        <f t="shared" si="2"/>
        <v>247.34000000000006</v>
      </c>
      <c r="V32" s="113">
        <f t="shared" si="3"/>
        <v>0</v>
      </c>
      <c r="Y32">
        <f>BAWANA!AW32+BAWANA!AX32</f>
        <v>31.33</v>
      </c>
      <c r="Z32">
        <f>BAWANA!BD32+BAWANA!BE32</f>
        <v>31.33</v>
      </c>
      <c r="AA32">
        <f>BAWANA!X32+BAWANA!Y32</f>
        <v>31.33</v>
      </c>
      <c r="AB32">
        <f>BAWANA!AE32+BAWANA!AF32</f>
        <v>31.33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247.34000000000003</v>
      </c>
      <c r="E33">
        <f>BAWANA!AM33</f>
        <v>0</v>
      </c>
      <c r="F33">
        <f t="shared" si="4"/>
        <v>256</v>
      </c>
      <c r="G33">
        <f t="shared" si="5"/>
        <v>247.34000000000003</v>
      </c>
      <c r="H33" s="113"/>
      <c r="I33">
        <f>BRPL_EOD!AI33+BRPL_EOD!AJ33</f>
        <v>97.52</v>
      </c>
      <c r="J33">
        <f>BYPL_EOD!AI33+BYPL_EOD!AJ33</f>
        <v>56.39</v>
      </c>
      <c r="K33">
        <f>MES_EOD!AI33+MES_EOD!AJ33</f>
        <v>5.71</v>
      </c>
      <c r="L33">
        <f>NDMC_EOD!AI33+NDMC_EOD!AJ33</f>
        <v>19.579999999999998</v>
      </c>
      <c r="M33">
        <f>TPDDL_EOD!AI33+TPDDL_EOD!AJ33</f>
        <v>68.14</v>
      </c>
      <c r="N33">
        <f t="shared" si="0"/>
        <v>247.33999999999997</v>
      </c>
      <c r="O33" s="113">
        <f t="shared" si="1"/>
        <v>0</v>
      </c>
      <c r="P33">
        <v>97.520000000000024</v>
      </c>
      <c r="Q33">
        <v>56.390000000000015</v>
      </c>
      <c r="R33">
        <v>5.7100000000000009</v>
      </c>
      <c r="S33">
        <v>19.580000000000002</v>
      </c>
      <c r="T33">
        <v>68.140000000000015</v>
      </c>
      <c r="U33" s="115">
        <f t="shared" si="2"/>
        <v>247.34000000000006</v>
      </c>
      <c r="V33" s="113">
        <f t="shared" si="3"/>
        <v>0</v>
      </c>
      <c r="Y33">
        <f>BAWANA!AW33+BAWANA!AX33</f>
        <v>31.33</v>
      </c>
      <c r="Z33">
        <f>BAWANA!BD33+BAWANA!BE33</f>
        <v>31.33</v>
      </c>
      <c r="AA33">
        <f>BAWANA!X33+BAWANA!Y33</f>
        <v>31.33</v>
      </c>
      <c r="AB33">
        <f>BAWANA!AE33+BAWANA!AF33</f>
        <v>31.33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247.34000000000003</v>
      </c>
      <c r="E34">
        <f>BAWANA!AM34</f>
        <v>0</v>
      </c>
      <c r="F34">
        <f t="shared" si="4"/>
        <v>256</v>
      </c>
      <c r="G34">
        <f t="shared" si="5"/>
        <v>247.34000000000003</v>
      </c>
      <c r="H34" s="113"/>
      <c r="I34">
        <f>BRPL_EOD!AI34+BRPL_EOD!AJ34</f>
        <v>97.52</v>
      </c>
      <c r="J34">
        <f>BYPL_EOD!AI34+BYPL_EOD!AJ34</f>
        <v>56.39</v>
      </c>
      <c r="K34">
        <f>MES_EOD!AI34+MES_EOD!AJ34</f>
        <v>5.71</v>
      </c>
      <c r="L34">
        <f>NDMC_EOD!AI34+NDMC_EOD!AJ34</f>
        <v>19.579999999999998</v>
      </c>
      <c r="M34">
        <f>TPDDL_EOD!AI34+TPDDL_EOD!AJ34</f>
        <v>68.14</v>
      </c>
      <c r="N34">
        <f t="shared" si="0"/>
        <v>247.33999999999997</v>
      </c>
      <c r="O34" s="113">
        <f t="shared" si="1"/>
        <v>0</v>
      </c>
      <c r="P34">
        <v>97.520000000000024</v>
      </c>
      <c r="Q34">
        <v>56.390000000000015</v>
      </c>
      <c r="R34">
        <v>5.7100000000000009</v>
      </c>
      <c r="S34">
        <v>19.580000000000002</v>
      </c>
      <c r="T34">
        <v>68.140000000000015</v>
      </c>
      <c r="U34" s="115">
        <f t="shared" si="2"/>
        <v>247.34000000000006</v>
      </c>
      <c r="V34" s="113">
        <f t="shared" si="3"/>
        <v>0</v>
      </c>
      <c r="Y34">
        <f>BAWANA!AW34+BAWANA!AX34</f>
        <v>31.33</v>
      </c>
      <c r="Z34">
        <f>BAWANA!BD34+BAWANA!BE34</f>
        <v>31.33</v>
      </c>
      <c r="AA34">
        <f>BAWANA!X34+BAWANA!Y34</f>
        <v>31.33</v>
      </c>
      <c r="AB34">
        <f>BAWANA!AE34+BAWANA!AF34</f>
        <v>31.33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227.44</v>
      </c>
      <c r="E35">
        <f>BAWANA!AM35</f>
        <v>0</v>
      </c>
      <c r="F35">
        <f t="shared" si="4"/>
        <v>256</v>
      </c>
      <c r="G35">
        <f t="shared" si="5"/>
        <v>227.44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5.84</v>
      </c>
      <c r="L35">
        <f>NDMC_EOD!AI35+NDMC_EOD!AJ35</f>
        <v>20</v>
      </c>
      <c r="M35">
        <f>TPDDL_EOD!AI35+TPDDL_EOD!AJ35</f>
        <v>69.61</v>
      </c>
      <c r="N35">
        <f t="shared" si="0"/>
        <v>227.45</v>
      </c>
      <c r="O35" s="113">
        <f t="shared" si="1"/>
        <v>-9.9999999999909051E-3</v>
      </c>
      <c r="P35">
        <v>83.996306880633114</v>
      </c>
      <c r="Q35">
        <v>47.997889646076061</v>
      </c>
      <c r="R35">
        <v>5.8397432402725871</v>
      </c>
      <c r="S35">
        <v>19.999120685865027</v>
      </c>
      <c r="T35">
        <v>69.606939547153218</v>
      </c>
      <c r="U35" s="115">
        <f t="shared" si="2"/>
        <v>227.44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227.44</v>
      </c>
      <c r="E36">
        <f>BAWANA!AM36</f>
        <v>0</v>
      </c>
      <c r="F36">
        <f t="shared" si="4"/>
        <v>256</v>
      </c>
      <c r="G36">
        <f t="shared" si="5"/>
        <v>227.44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5.84</v>
      </c>
      <c r="L36">
        <f>NDMC_EOD!AI36+NDMC_EOD!AJ36</f>
        <v>20</v>
      </c>
      <c r="M36">
        <f>TPDDL_EOD!AI36+TPDDL_EOD!AJ36</f>
        <v>69.61</v>
      </c>
      <c r="N36">
        <f t="shared" si="0"/>
        <v>227.45</v>
      </c>
      <c r="O36" s="113">
        <f t="shared" si="1"/>
        <v>-9.9999999999909051E-3</v>
      </c>
      <c r="P36">
        <v>83.996306880633114</v>
      </c>
      <c r="Q36">
        <v>47.997889646076061</v>
      </c>
      <c r="R36">
        <v>5.8397432402725871</v>
      </c>
      <c r="S36">
        <v>19.999120685865027</v>
      </c>
      <c r="T36">
        <v>69.606939547153218</v>
      </c>
      <c r="U36" s="115">
        <f t="shared" si="2"/>
        <v>227.44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227.44</v>
      </c>
      <c r="E37">
        <f>BAWANA!AM37</f>
        <v>0</v>
      </c>
      <c r="F37">
        <f t="shared" si="4"/>
        <v>256</v>
      </c>
      <c r="G37">
        <f t="shared" si="5"/>
        <v>227.44</v>
      </c>
      <c r="H37" s="113"/>
      <c r="I37">
        <f>BRPL_EOD!AI37+BRPL_EOD!AJ37</f>
        <v>84</v>
      </c>
      <c r="J37">
        <f>BYPL_EOD!AI37+BYPL_EOD!AJ37</f>
        <v>48</v>
      </c>
      <c r="K37">
        <f>MES_EOD!AI37+MES_EOD!AJ37</f>
        <v>5.84</v>
      </c>
      <c r="L37">
        <f>NDMC_EOD!AI37+NDMC_EOD!AJ37</f>
        <v>20</v>
      </c>
      <c r="M37">
        <f>TPDDL_EOD!AI37+TPDDL_EOD!AJ37</f>
        <v>69.61</v>
      </c>
      <c r="N37">
        <f t="shared" si="0"/>
        <v>227.45</v>
      </c>
      <c r="O37" s="113">
        <f t="shared" si="1"/>
        <v>-9.9999999999909051E-3</v>
      </c>
      <c r="P37">
        <v>83.996306880633114</v>
      </c>
      <c r="Q37">
        <v>47.997889646076061</v>
      </c>
      <c r="R37">
        <v>5.8397432402725871</v>
      </c>
      <c r="S37">
        <v>19.999120685865027</v>
      </c>
      <c r="T37">
        <v>69.606939547153218</v>
      </c>
      <c r="U37" s="115">
        <f t="shared" si="2"/>
        <v>227.44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227.44</v>
      </c>
      <c r="E38">
        <f>BAWANA!AM38</f>
        <v>0</v>
      </c>
      <c r="F38">
        <f t="shared" si="4"/>
        <v>256</v>
      </c>
      <c r="G38">
        <f t="shared" si="5"/>
        <v>227.44</v>
      </c>
      <c r="H38" s="113"/>
      <c r="I38">
        <f>BRPL_EOD!AI38+BRPL_EOD!AJ38</f>
        <v>84</v>
      </c>
      <c r="J38">
        <f>BYPL_EOD!AI38+BYPL_EOD!AJ38</f>
        <v>48</v>
      </c>
      <c r="K38">
        <f>MES_EOD!AI38+MES_EOD!AJ38</f>
        <v>5.84</v>
      </c>
      <c r="L38">
        <f>NDMC_EOD!AI38+NDMC_EOD!AJ38</f>
        <v>20</v>
      </c>
      <c r="M38">
        <f>TPDDL_EOD!AI38+TPDDL_EOD!AJ38</f>
        <v>69.61</v>
      </c>
      <c r="N38">
        <f t="shared" si="0"/>
        <v>227.45</v>
      </c>
      <c r="O38" s="113">
        <f t="shared" si="1"/>
        <v>-9.9999999999909051E-3</v>
      </c>
      <c r="P38">
        <v>83.996306880633114</v>
      </c>
      <c r="Q38">
        <v>47.997889646076061</v>
      </c>
      <c r="R38">
        <v>5.8397432402725871</v>
      </c>
      <c r="S38">
        <v>19.999120685865027</v>
      </c>
      <c r="T38">
        <v>69.606939547153218</v>
      </c>
      <c r="U38" s="115">
        <f t="shared" si="2"/>
        <v>227.44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227.44</v>
      </c>
      <c r="E39">
        <f>BAWANA!AM39</f>
        <v>0</v>
      </c>
      <c r="F39">
        <f t="shared" si="4"/>
        <v>256</v>
      </c>
      <c r="G39">
        <f t="shared" si="5"/>
        <v>227.44</v>
      </c>
      <c r="H39" s="113"/>
      <c r="I39">
        <f>BRPL_EOD!AI39+BRPL_EOD!AJ39</f>
        <v>84</v>
      </c>
      <c r="J39">
        <f>BYPL_EOD!AI39+BYPL_EOD!AJ39</f>
        <v>48</v>
      </c>
      <c r="K39">
        <f>MES_EOD!AI39+MES_EOD!AJ39</f>
        <v>5.84</v>
      </c>
      <c r="L39">
        <f>NDMC_EOD!AI39+NDMC_EOD!AJ39</f>
        <v>20</v>
      </c>
      <c r="M39">
        <f>TPDDL_EOD!AI39+TPDDL_EOD!AJ39</f>
        <v>69.61</v>
      </c>
      <c r="N39">
        <f t="shared" si="0"/>
        <v>227.45</v>
      </c>
      <c r="O39" s="113">
        <f t="shared" si="1"/>
        <v>-9.9999999999909051E-3</v>
      </c>
      <c r="P39">
        <v>83.996306880633114</v>
      </c>
      <c r="Q39">
        <v>47.997889646076061</v>
      </c>
      <c r="R39">
        <v>5.8397432402725871</v>
      </c>
      <c r="S39">
        <v>19.999120685865027</v>
      </c>
      <c r="T39">
        <v>69.606939547153218</v>
      </c>
      <c r="U39" s="115">
        <f t="shared" si="2"/>
        <v>227.44</v>
      </c>
      <c r="V39" s="113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227.44</v>
      </c>
      <c r="E40">
        <f>BAWANA!AM40</f>
        <v>0</v>
      </c>
      <c r="F40">
        <f t="shared" si="4"/>
        <v>256</v>
      </c>
      <c r="G40">
        <f t="shared" si="5"/>
        <v>227.44</v>
      </c>
      <c r="H40" s="113"/>
      <c r="I40">
        <f>BRPL_EOD!AI40+BRPL_EOD!AJ40</f>
        <v>84</v>
      </c>
      <c r="J40">
        <f>BYPL_EOD!AI40+BYPL_EOD!AJ40</f>
        <v>48</v>
      </c>
      <c r="K40">
        <f>MES_EOD!AI40+MES_EOD!AJ40</f>
        <v>5.84</v>
      </c>
      <c r="L40">
        <f>NDMC_EOD!AI40+NDMC_EOD!AJ40</f>
        <v>20</v>
      </c>
      <c r="M40">
        <f>TPDDL_EOD!AI40+TPDDL_EOD!AJ40</f>
        <v>69.61</v>
      </c>
      <c r="N40">
        <f t="shared" si="0"/>
        <v>227.45</v>
      </c>
      <c r="O40" s="113">
        <f t="shared" si="1"/>
        <v>-9.9999999999909051E-3</v>
      </c>
      <c r="P40">
        <v>83.996306880633114</v>
      </c>
      <c r="Q40">
        <v>47.997889646076061</v>
      </c>
      <c r="R40">
        <v>5.8397432402725871</v>
      </c>
      <c r="S40">
        <v>19.999120685865027</v>
      </c>
      <c r="T40">
        <v>69.606939547153218</v>
      </c>
      <c r="U40" s="115">
        <f t="shared" si="2"/>
        <v>227.44</v>
      </c>
      <c r="V40" s="113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227.44</v>
      </c>
      <c r="E41">
        <f>BAWANA!AM41</f>
        <v>0</v>
      </c>
      <c r="F41">
        <f t="shared" si="4"/>
        <v>256</v>
      </c>
      <c r="G41">
        <f t="shared" si="5"/>
        <v>227.44</v>
      </c>
      <c r="H41" s="113"/>
      <c r="I41">
        <f>BRPL_EOD!AI41+BRPL_EOD!AJ41</f>
        <v>84</v>
      </c>
      <c r="J41">
        <f>BYPL_EOD!AI41+BYPL_EOD!AJ41</f>
        <v>48</v>
      </c>
      <c r="K41">
        <f>MES_EOD!AI41+MES_EOD!AJ41</f>
        <v>5.84</v>
      </c>
      <c r="L41">
        <f>NDMC_EOD!AI41+NDMC_EOD!AJ41</f>
        <v>20</v>
      </c>
      <c r="M41">
        <f>TPDDL_EOD!AI41+TPDDL_EOD!AJ41</f>
        <v>69.61</v>
      </c>
      <c r="N41">
        <f t="shared" si="0"/>
        <v>227.45</v>
      </c>
      <c r="O41" s="113">
        <f t="shared" si="1"/>
        <v>-9.9999999999909051E-3</v>
      </c>
      <c r="P41">
        <v>83.996306880633114</v>
      </c>
      <c r="Q41">
        <v>47.997889646076061</v>
      </c>
      <c r="R41">
        <v>5.8397432402725871</v>
      </c>
      <c r="S41">
        <v>19.999120685865027</v>
      </c>
      <c r="T41">
        <v>69.606939547153218</v>
      </c>
      <c r="U41" s="115">
        <f t="shared" si="2"/>
        <v>227.44</v>
      </c>
      <c r="V41" s="113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207.83999999999997</v>
      </c>
      <c r="E42">
        <f>BAWANA!AM42</f>
        <v>0</v>
      </c>
      <c r="F42">
        <f t="shared" si="4"/>
        <v>256</v>
      </c>
      <c r="G42">
        <f t="shared" si="5"/>
        <v>207.83999999999997</v>
      </c>
      <c r="H42" s="113"/>
      <c r="I42">
        <f>BRPL_EOD!AI42+BRPL_EOD!AJ42</f>
        <v>84</v>
      </c>
      <c r="J42">
        <f>BYPL_EOD!AI42+BYPL_EOD!AJ42</f>
        <v>48</v>
      </c>
      <c r="K42">
        <f>MES_EOD!AI42+MES_EOD!AJ42</f>
        <v>5.84</v>
      </c>
      <c r="L42">
        <f>NDMC_EOD!AI42+NDMC_EOD!AJ42</f>
        <v>20</v>
      </c>
      <c r="M42">
        <f>TPDDL_EOD!AI42+TPDDL_EOD!AJ42</f>
        <v>50</v>
      </c>
      <c r="N42">
        <f t="shared" si="0"/>
        <v>207.84</v>
      </c>
      <c r="O42" s="113">
        <f t="shared" si="1"/>
        <v>0</v>
      </c>
      <c r="P42">
        <v>83.999999999999986</v>
      </c>
      <c r="Q42">
        <v>47.999999999999993</v>
      </c>
      <c r="R42">
        <v>5.839999999999999</v>
      </c>
      <c r="S42">
        <v>19.999999999999996</v>
      </c>
      <c r="T42">
        <v>49.999999999999993</v>
      </c>
      <c r="U42" s="115">
        <f t="shared" si="2"/>
        <v>207.83999999999997</v>
      </c>
      <c r="V42" s="113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207.83999999999997</v>
      </c>
      <c r="E43">
        <f>BAWANA!AM43</f>
        <v>0</v>
      </c>
      <c r="F43">
        <f t="shared" si="4"/>
        <v>256</v>
      </c>
      <c r="G43">
        <f t="shared" si="5"/>
        <v>207.83999999999997</v>
      </c>
      <c r="H43" s="113"/>
      <c r="I43">
        <f>BRPL_EOD!AI43+BRPL_EOD!AJ43</f>
        <v>84</v>
      </c>
      <c r="J43">
        <f>BYPL_EOD!AI43+BYPL_EOD!AJ43</f>
        <v>48</v>
      </c>
      <c r="K43">
        <f>MES_EOD!AI43+MES_EOD!AJ43</f>
        <v>5.84</v>
      </c>
      <c r="L43">
        <f>NDMC_EOD!AI43+NDMC_EOD!AJ43</f>
        <v>20</v>
      </c>
      <c r="M43">
        <f>TPDDL_EOD!AI43+TPDDL_EOD!AJ43</f>
        <v>50</v>
      </c>
      <c r="N43">
        <f t="shared" si="0"/>
        <v>207.84</v>
      </c>
      <c r="O43" s="113">
        <f t="shared" si="1"/>
        <v>0</v>
      </c>
      <c r="P43">
        <v>83.999999999999986</v>
      </c>
      <c r="Q43">
        <v>47.999999999999993</v>
      </c>
      <c r="R43">
        <v>5.839999999999999</v>
      </c>
      <c r="S43">
        <v>19.999999999999996</v>
      </c>
      <c r="T43">
        <v>49.999999999999993</v>
      </c>
      <c r="U43" s="115">
        <f t="shared" si="2"/>
        <v>207.83999999999997</v>
      </c>
      <c r="V43" s="113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207.83999999999997</v>
      </c>
      <c r="E44">
        <f>BAWANA!AM44</f>
        <v>0</v>
      </c>
      <c r="F44">
        <f t="shared" si="4"/>
        <v>256</v>
      </c>
      <c r="G44">
        <f t="shared" si="5"/>
        <v>207.83999999999997</v>
      </c>
      <c r="H44" s="113"/>
      <c r="I44">
        <f>BRPL_EOD!AI44+BRPL_EOD!AJ44</f>
        <v>84</v>
      </c>
      <c r="J44">
        <f>BYPL_EOD!AI44+BYPL_EOD!AJ44</f>
        <v>48</v>
      </c>
      <c r="K44">
        <f>MES_EOD!AI44+MES_EOD!AJ44</f>
        <v>5.84</v>
      </c>
      <c r="L44">
        <f>NDMC_EOD!AI44+NDMC_EOD!AJ44</f>
        <v>20</v>
      </c>
      <c r="M44">
        <f>TPDDL_EOD!AI44+TPDDL_EOD!AJ44</f>
        <v>50</v>
      </c>
      <c r="N44">
        <f t="shared" si="0"/>
        <v>207.84</v>
      </c>
      <c r="O44" s="113">
        <f t="shared" si="1"/>
        <v>0</v>
      </c>
      <c r="P44">
        <v>83.999999999999986</v>
      </c>
      <c r="Q44">
        <v>47.999999999999993</v>
      </c>
      <c r="R44">
        <v>5.839999999999999</v>
      </c>
      <c r="S44">
        <v>19.999999999999996</v>
      </c>
      <c r="T44">
        <v>49.999999999999993</v>
      </c>
      <c r="U44" s="115">
        <f t="shared" si="2"/>
        <v>207.83999999999997</v>
      </c>
      <c r="V44" s="113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207.83999999999997</v>
      </c>
      <c r="E45">
        <f>BAWANA!AM45</f>
        <v>0</v>
      </c>
      <c r="F45">
        <f t="shared" si="4"/>
        <v>256</v>
      </c>
      <c r="G45">
        <f t="shared" si="5"/>
        <v>207.83999999999997</v>
      </c>
      <c r="H45" s="113"/>
      <c r="I45">
        <f>BRPL_EOD!AI45+BRPL_EOD!AJ45</f>
        <v>84</v>
      </c>
      <c r="J45">
        <f>BYPL_EOD!AI45+BYPL_EOD!AJ45</f>
        <v>48</v>
      </c>
      <c r="K45">
        <f>MES_EOD!AI45+MES_EOD!AJ45</f>
        <v>5.84</v>
      </c>
      <c r="L45">
        <f>NDMC_EOD!AI45+NDMC_EOD!AJ45</f>
        <v>20</v>
      </c>
      <c r="M45">
        <f>TPDDL_EOD!AI45+TPDDL_EOD!AJ45</f>
        <v>50</v>
      </c>
      <c r="N45">
        <f t="shared" si="0"/>
        <v>207.84</v>
      </c>
      <c r="O45" s="113">
        <f t="shared" si="1"/>
        <v>0</v>
      </c>
      <c r="P45">
        <v>83.999999999999986</v>
      </c>
      <c r="Q45">
        <v>47.999999999999993</v>
      </c>
      <c r="R45">
        <v>5.839999999999999</v>
      </c>
      <c r="S45">
        <v>19.999999999999996</v>
      </c>
      <c r="T45">
        <v>49.999999999999993</v>
      </c>
      <c r="U45" s="115">
        <f t="shared" si="2"/>
        <v>207.83999999999997</v>
      </c>
      <c r="V45" s="113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207.83999999999997</v>
      </c>
      <c r="E46">
        <f>BAWANA!AM46</f>
        <v>0</v>
      </c>
      <c r="F46">
        <f t="shared" si="4"/>
        <v>256</v>
      </c>
      <c r="G46">
        <f t="shared" si="5"/>
        <v>207.83999999999997</v>
      </c>
      <c r="H46" s="113"/>
      <c r="I46">
        <f>BRPL_EOD!AI46+BRPL_EOD!AJ46</f>
        <v>84</v>
      </c>
      <c r="J46">
        <f>BYPL_EOD!AI46+BYPL_EOD!AJ46</f>
        <v>48</v>
      </c>
      <c r="K46">
        <f>MES_EOD!AI46+MES_EOD!AJ46</f>
        <v>5.84</v>
      </c>
      <c r="L46">
        <f>NDMC_EOD!AI46+NDMC_EOD!AJ46</f>
        <v>20</v>
      </c>
      <c r="M46">
        <f>TPDDL_EOD!AI46+TPDDL_EOD!AJ46</f>
        <v>50</v>
      </c>
      <c r="N46">
        <f t="shared" si="0"/>
        <v>207.84</v>
      </c>
      <c r="O46" s="113">
        <f t="shared" si="1"/>
        <v>0</v>
      </c>
      <c r="P46">
        <v>83.999999999999986</v>
      </c>
      <c r="Q46">
        <v>47.999999999999993</v>
      </c>
      <c r="R46">
        <v>5.839999999999999</v>
      </c>
      <c r="S46">
        <v>19.999999999999996</v>
      </c>
      <c r="T46">
        <v>49.999999999999993</v>
      </c>
      <c r="U46" s="115">
        <f t="shared" si="2"/>
        <v>207.83999999999997</v>
      </c>
      <c r="V46" s="113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212.75</v>
      </c>
      <c r="E47">
        <f>BAWANA!AM47</f>
        <v>0</v>
      </c>
      <c r="F47">
        <f t="shared" si="4"/>
        <v>256</v>
      </c>
      <c r="G47">
        <f t="shared" si="5"/>
        <v>212.75</v>
      </c>
      <c r="H47" s="113"/>
      <c r="I47">
        <f>BRPL_EOD!AI47+BRPL_EOD!AJ47</f>
        <v>84</v>
      </c>
      <c r="J47">
        <f>BYPL_EOD!AI47+BYPL_EOD!AJ47</f>
        <v>48</v>
      </c>
      <c r="K47">
        <f>MES_EOD!AI47+MES_EOD!AJ47</f>
        <v>5.84</v>
      </c>
      <c r="L47">
        <f>NDMC_EOD!AI47+NDMC_EOD!AJ47</f>
        <v>20</v>
      </c>
      <c r="M47">
        <f>TPDDL_EOD!AI47+TPDDL_EOD!AJ47</f>
        <v>54.92</v>
      </c>
      <c r="N47">
        <f t="shared" si="0"/>
        <v>212.76</v>
      </c>
      <c r="O47" s="113">
        <f t="shared" si="1"/>
        <v>-9.9999999999909051E-3</v>
      </c>
      <c r="P47">
        <v>83.996051889452914</v>
      </c>
      <c r="Q47">
        <v>47.997743936830233</v>
      </c>
      <c r="R47">
        <v>5.8397255123143452</v>
      </c>
      <c r="S47">
        <v>19.999059973679262</v>
      </c>
      <c r="T47">
        <v>54.917418687723263</v>
      </c>
      <c r="U47" s="115">
        <f t="shared" si="2"/>
        <v>212.75</v>
      </c>
      <c r="V47" s="113">
        <f t="shared" si="3"/>
        <v>0</v>
      </c>
      <c r="Y47">
        <f>BAWANA!AW47+BAWANA!AX47</f>
        <v>32</v>
      </c>
      <c r="Z47">
        <f>BAWANA!BD47+BAWANA!BE47</f>
        <v>25.25</v>
      </c>
      <c r="AA47">
        <f>BAWANA!X47+BAWANA!Y47</f>
        <v>32</v>
      </c>
      <c r="AB47">
        <f>BAWANA!AE47+BAWANA!AF47</f>
        <v>25.25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212.75</v>
      </c>
      <c r="E48">
        <f>BAWANA!AM48</f>
        <v>0</v>
      </c>
      <c r="F48">
        <f t="shared" si="4"/>
        <v>256</v>
      </c>
      <c r="G48">
        <f t="shared" si="5"/>
        <v>212.75</v>
      </c>
      <c r="H48" s="113"/>
      <c r="I48">
        <f>BRPL_EOD!AI48+BRPL_EOD!AJ48</f>
        <v>84</v>
      </c>
      <c r="J48">
        <f>BYPL_EOD!AI48+BYPL_EOD!AJ48</f>
        <v>48</v>
      </c>
      <c r="K48">
        <f>MES_EOD!AI48+MES_EOD!AJ48</f>
        <v>5.84</v>
      </c>
      <c r="L48">
        <f>NDMC_EOD!AI48+NDMC_EOD!AJ48</f>
        <v>20</v>
      </c>
      <c r="M48">
        <f>TPDDL_EOD!AI48+TPDDL_EOD!AJ48</f>
        <v>54.92</v>
      </c>
      <c r="N48">
        <f t="shared" si="0"/>
        <v>212.76</v>
      </c>
      <c r="O48" s="113">
        <f t="shared" si="1"/>
        <v>-9.9999999999909051E-3</v>
      </c>
      <c r="P48">
        <v>83.996051889452914</v>
      </c>
      <c r="Q48">
        <v>47.997743936830233</v>
      </c>
      <c r="R48">
        <v>5.8397255123143452</v>
      </c>
      <c r="S48">
        <v>19.999059973679262</v>
      </c>
      <c r="T48">
        <v>54.917418687723263</v>
      </c>
      <c r="U48" s="115">
        <f t="shared" si="2"/>
        <v>212.75</v>
      </c>
      <c r="V48" s="113">
        <f t="shared" si="3"/>
        <v>0</v>
      </c>
      <c r="Y48">
        <f>BAWANA!AW48+BAWANA!AX48</f>
        <v>32</v>
      </c>
      <c r="Z48">
        <f>BAWANA!BD48+BAWANA!BE48</f>
        <v>25.25</v>
      </c>
      <c r="AA48">
        <f>BAWANA!X48+BAWANA!Y48</f>
        <v>32</v>
      </c>
      <c r="AB48">
        <f>BAWANA!AE48+BAWANA!AF48</f>
        <v>25.25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212.75</v>
      </c>
      <c r="E49">
        <f>BAWANA!AM49</f>
        <v>0</v>
      </c>
      <c r="F49">
        <f t="shared" si="4"/>
        <v>256</v>
      </c>
      <c r="G49">
        <f t="shared" si="5"/>
        <v>212.75</v>
      </c>
      <c r="H49" s="113"/>
      <c r="I49">
        <f>BRPL_EOD!AI49+BRPL_EOD!AJ49</f>
        <v>84</v>
      </c>
      <c r="J49">
        <f>BYPL_EOD!AI49+BYPL_EOD!AJ49</f>
        <v>48</v>
      </c>
      <c r="K49">
        <f>MES_EOD!AI49+MES_EOD!AJ49</f>
        <v>5.84</v>
      </c>
      <c r="L49">
        <f>NDMC_EOD!AI49+NDMC_EOD!AJ49</f>
        <v>20</v>
      </c>
      <c r="M49">
        <f>TPDDL_EOD!AI49+TPDDL_EOD!AJ49</f>
        <v>54.92</v>
      </c>
      <c r="N49">
        <f t="shared" si="0"/>
        <v>212.76</v>
      </c>
      <c r="O49" s="113">
        <f t="shared" si="1"/>
        <v>-9.9999999999909051E-3</v>
      </c>
      <c r="P49">
        <v>83.996051889452914</v>
      </c>
      <c r="Q49">
        <v>47.997743936830233</v>
      </c>
      <c r="R49">
        <v>5.8397255123143452</v>
      </c>
      <c r="S49">
        <v>19.999059973679262</v>
      </c>
      <c r="T49">
        <v>54.917418687723263</v>
      </c>
      <c r="U49" s="115">
        <f t="shared" si="2"/>
        <v>212.75</v>
      </c>
      <c r="V49" s="113">
        <f t="shared" si="3"/>
        <v>0</v>
      </c>
      <c r="Y49">
        <f>BAWANA!AW49+BAWANA!AX49</f>
        <v>32</v>
      </c>
      <c r="Z49">
        <f>BAWANA!BD49+BAWANA!BE49</f>
        <v>25.25</v>
      </c>
      <c r="AA49">
        <f>BAWANA!X49+BAWANA!Y49</f>
        <v>32</v>
      </c>
      <c r="AB49">
        <f>BAWANA!AE49+BAWANA!AF49</f>
        <v>25.25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212.75</v>
      </c>
      <c r="E50">
        <f>BAWANA!AM50</f>
        <v>0</v>
      </c>
      <c r="F50">
        <f t="shared" si="4"/>
        <v>256</v>
      </c>
      <c r="G50">
        <f t="shared" si="5"/>
        <v>212.75</v>
      </c>
      <c r="H50" s="113"/>
      <c r="I50">
        <f>BRPL_EOD!AI50+BRPL_EOD!AJ50</f>
        <v>84</v>
      </c>
      <c r="J50">
        <f>BYPL_EOD!AI50+BYPL_EOD!AJ50</f>
        <v>48</v>
      </c>
      <c r="K50">
        <f>MES_EOD!AI50+MES_EOD!AJ50</f>
        <v>5.84</v>
      </c>
      <c r="L50">
        <f>NDMC_EOD!AI50+NDMC_EOD!AJ50</f>
        <v>20</v>
      </c>
      <c r="M50">
        <f>TPDDL_EOD!AI50+TPDDL_EOD!AJ50</f>
        <v>54.92</v>
      </c>
      <c r="N50">
        <f t="shared" si="0"/>
        <v>212.76</v>
      </c>
      <c r="O50" s="113">
        <f t="shared" si="1"/>
        <v>-9.9999999999909051E-3</v>
      </c>
      <c r="P50">
        <v>83.996051889452914</v>
      </c>
      <c r="Q50">
        <v>47.997743936830233</v>
      </c>
      <c r="R50">
        <v>5.8397255123143452</v>
      </c>
      <c r="S50">
        <v>19.999059973679262</v>
      </c>
      <c r="T50">
        <v>54.917418687723263</v>
      </c>
      <c r="U50" s="115">
        <f t="shared" si="2"/>
        <v>212.75</v>
      </c>
      <c r="V50" s="113">
        <f t="shared" si="3"/>
        <v>0</v>
      </c>
      <c r="Y50">
        <f>BAWANA!AW50+BAWANA!AX50</f>
        <v>32</v>
      </c>
      <c r="Z50">
        <f>BAWANA!BD50+BAWANA!BE50</f>
        <v>25.25</v>
      </c>
      <c r="AA50">
        <f>BAWANA!X50+BAWANA!Y50</f>
        <v>32</v>
      </c>
      <c r="AB50">
        <f>BAWANA!AE50+BAWANA!AF50</f>
        <v>25.25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212.75</v>
      </c>
      <c r="E51">
        <f>BAWANA!AM51</f>
        <v>0</v>
      </c>
      <c r="F51">
        <f t="shared" si="4"/>
        <v>256</v>
      </c>
      <c r="G51">
        <f t="shared" si="5"/>
        <v>212.75</v>
      </c>
      <c r="H51" s="113"/>
      <c r="I51">
        <f>BRPL_EOD!AI51+BRPL_EOD!AJ51</f>
        <v>84</v>
      </c>
      <c r="J51">
        <f>BYPL_EOD!AI51+BYPL_EOD!AJ51</f>
        <v>48</v>
      </c>
      <c r="K51">
        <f>MES_EOD!AI51+MES_EOD!AJ51</f>
        <v>5.84</v>
      </c>
      <c r="L51">
        <f>NDMC_EOD!AI51+NDMC_EOD!AJ51</f>
        <v>20</v>
      </c>
      <c r="M51">
        <f>TPDDL_EOD!AI51+TPDDL_EOD!AJ51</f>
        <v>54.92</v>
      </c>
      <c r="N51">
        <f t="shared" si="0"/>
        <v>212.76</v>
      </c>
      <c r="O51" s="113">
        <f t="shared" si="1"/>
        <v>-9.9999999999909051E-3</v>
      </c>
      <c r="P51">
        <v>83.996051889452914</v>
      </c>
      <c r="Q51">
        <v>47.997743936830233</v>
      </c>
      <c r="R51">
        <v>5.8397255123143452</v>
      </c>
      <c r="S51">
        <v>19.999059973679262</v>
      </c>
      <c r="T51">
        <v>54.917418687723263</v>
      </c>
      <c r="U51" s="115">
        <f t="shared" si="2"/>
        <v>212.75</v>
      </c>
      <c r="V51" s="113">
        <f t="shared" si="3"/>
        <v>0</v>
      </c>
      <c r="Y51">
        <f>BAWANA!AW51+BAWANA!AX51</f>
        <v>32</v>
      </c>
      <c r="Z51">
        <f>BAWANA!BD51+BAWANA!BE51</f>
        <v>25.25</v>
      </c>
      <c r="AA51">
        <f>BAWANA!X51+BAWANA!Y51</f>
        <v>32</v>
      </c>
      <c r="AB51">
        <f>BAWANA!AE51+BAWANA!AF51</f>
        <v>25.25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212.75</v>
      </c>
      <c r="E52">
        <f>BAWANA!AM52</f>
        <v>0</v>
      </c>
      <c r="F52">
        <f t="shared" si="4"/>
        <v>256</v>
      </c>
      <c r="G52">
        <f t="shared" si="5"/>
        <v>212.75</v>
      </c>
      <c r="H52" s="113"/>
      <c r="I52">
        <f>BRPL_EOD!AI52+BRPL_EOD!AJ52</f>
        <v>84</v>
      </c>
      <c r="J52">
        <f>BYPL_EOD!AI52+BYPL_EOD!AJ52</f>
        <v>48</v>
      </c>
      <c r="K52">
        <f>MES_EOD!AI52+MES_EOD!AJ52</f>
        <v>5.84</v>
      </c>
      <c r="L52">
        <f>NDMC_EOD!AI52+NDMC_EOD!AJ52</f>
        <v>20</v>
      </c>
      <c r="M52">
        <f>TPDDL_EOD!AI52+TPDDL_EOD!AJ52</f>
        <v>54.92</v>
      </c>
      <c r="N52">
        <f t="shared" si="0"/>
        <v>212.76</v>
      </c>
      <c r="O52" s="113">
        <f t="shared" si="1"/>
        <v>-9.9999999999909051E-3</v>
      </c>
      <c r="P52">
        <v>83.996051889452914</v>
      </c>
      <c r="Q52">
        <v>47.997743936830233</v>
      </c>
      <c r="R52">
        <v>5.8397255123143452</v>
      </c>
      <c r="S52">
        <v>19.999059973679262</v>
      </c>
      <c r="T52">
        <v>54.917418687723263</v>
      </c>
      <c r="U52" s="115">
        <f t="shared" si="2"/>
        <v>212.75</v>
      </c>
      <c r="V52" s="113">
        <f t="shared" si="3"/>
        <v>0</v>
      </c>
      <c r="Y52">
        <f>BAWANA!AW52+BAWANA!AX52</f>
        <v>32</v>
      </c>
      <c r="Z52">
        <f>BAWANA!BD52+BAWANA!BE52</f>
        <v>25.25</v>
      </c>
      <c r="AA52">
        <f>BAWANA!X52+BAWANA!Y52</f>
        <v>32</v>
      </c>
      <c r="AB52">
        <f>BAWANA!AE52+BAWANA!AF52</f>
        <v>25.25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212.75</v>
      </c>
      <c r="E53">
        <f>BAWANA!AM53</f>
        <v>0</v>
      </c>
      <c r="F53">
        <f t="shared" si="4"/>
        <v>256</v>
      </c>
      <c r="G53">
        <f t="shared" si="5"/>
        <v>212.75</v>
      </c>
      <c r="H53" s="113"/>
      <c r="I53">
        <f>BRPL_EOD!AI53+BRPL_EOD!AJ53</f>
        <v>84</v>
      </c>
      <c r="J53">
        <f>BYPL_EOD!AI53+BYPL_EOD!AJ53</f>
        <v>48</v>
      </c>
      <c r="K53">
        <f>MES_EOD!AI53+MES_EOD!AJ53</f>
        <v>5.84</v>
      </c>
      <c r="L53">
        <f>NDMC_EOD!AI53+NDMC_EOD!AJ53</f>
        <v>20</v>
      </c>
      <c r="M53">
        <f>TPDDL_EOD!AI53+TPDDL_EOD!AJ53</f>
        <v>54.92</v>
      </c>
      <c r="N53">
        <f t="shared" si="0"/>
        <v>212.76</v>
      </c>
      <c r="O53" s="113">
        <f t="shared" si="1"/>
        <v>-9.9999999999909051E-3</v>
      </c>
      <c r="P53">
        <v>83.996051889452914</v>
      </c>
      <c r="Q53">
        <v>47.997743936830233</v>
      </c>
      <c r="R53">
        <v>5.8397255123143452</v>
      </c>
      <c r="S53">
        <v>19.999059973679262</v>
      </c>
      <c r="T53">
        <v>54.917418687723263</v>
      </c>
      <c r="U53" s="115">
        <f t="shared" si="2"/>
        <v>212.75</v>
      </c>
      <c r="V53" s="113">
        <f t="shared" si="3"/>
        <v>0</v>
      </c>
      <c r="Y53">
        <f>BAWANA!AW53+BAWANA!AX53</f>
        <v>32</v>
      </c>
      <c r="Z53">
        <f>BAWANA!BD53+BAWANA!BE53</f>
        <v>25.25</v>
      </c>
      <c r="AA53">
        <f>BAWANA!X53+BAWANA!Y53</f>
        <v>32</v>
      </c>
      <c r="AB53">
        <f>BAWANA!AE53+BAWANA!AF53</f>
        <v>25.25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212.75</v>
      </c>
      <c r="E54">
        <f>BAWANA!AM54</f>
        <v>0</v>
      </c>
      <c r="F54">
        <f t="shared" si="4"/>
        <v>256</v>
      </c>
      <c r="G54">
        <f t="shared" si="5"/>
        <v>212.75</v>
      </c>
      <c r="H54" s="113"/>
      <c r="I54">
        <f>BRPL_EOD!AI54+BRPL_EOD!AJ54</f>
        <v>84</v>
      </c>
      <c r="J54">
        <f>BYPL_EOD!AI54+BYPL_EOD!AJ54</f>
        <v>48</v>
      </c>
      <c r="K54">
        <f>MES_EOD!AI54+MES_EOD!AJ54</f>
        <v>5.84</v>
      </c>
      <c r="L54">
        <f>NDMC_EOD!AI54+NDMC_EOD!AJ54</f>
        <v>20</v>
      </c>
      <c r="M54">
        <f>TPDDL_EOD!AI54+TPDDL_EOD!AJ54</f>
        <v>54.92</v>
      </c>
      <c r="N54">
        <f t="shared" si="0"/>
        <v>212.76</v>
      </c>
      <c r="O54" s="113">
        <f t="shared" si="1"/>
        <v>-9.9999999999909051E-3</v>
      </c>
      <c r="P54">
        <v>83.996051889452914</v>
      </c>
      <c r="Q54">
        <v>47.997743936830233</v>
      </c>
      <c r="R54">
        <v>5.8397255123143452</v>
      </c>
      <c r="S54">
        <v>19.999059973679262</v>
      </c>
      <c r="T54">
        <v>54.917418687723263</v>
      </c>
      <c r="U54" s="115">
        <f t="shared" si="2"/>
        <v>212.75</v>
      </c>
      <c r="V54" s="113">
        <f t="shared" si="3"/>
        <v>0</v>
      </c>
      <c r="Y54">
        <f>BAWANA!AW54+BAWANA!AX54</f>
        <v>32</v>
      </c>
      <c r="Z54">
        <f>BAWANA!BD54+BAWANA!BE54</f>
        <v>25.25</v>
      </c>
      <c r="AA54">
        <f>BAWANA!X54+BAWANA!Y54</f>
        <v>32</v>
      </c>
      <c r="AB54">
        <f>BAWANA!AE54+BAWANA!AF54</f>
        <v>25.25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212.75</v>
      </c>
      <c r="E55">
        <f>BAWANA!AM55</f>
        <v>0</v>
      </c>
      <c r="F55">
        <f t="shared" si="4"/>
        <v>256</v>
      </c>
      <c r="G55">
        <f t="shared" si="5"/>
        <v>212.75</v>
      </c>
      <c r="H55" s="113"/>
      <c r="I55">
        <f>BRPL_EOD!AI55+BRPL_EOD!AJ55</f>
        <v>84</v>
      </c>
      <c r="J55">
        <f>BYPL_EOD!AI55+BYPL_EOD!AJ55</f>
        <v>48</v>
      </c>
      <c r="K55">
        <f>MES_EOD!AI55+MES_EOD!AJ55</f>
        <v>5.84</v>
      </c>
      <c r="L55">
        <f>NDMC_EOD!AI55+NDMC_EOD!AJ55</f>
        <v>20</v>
      </c>
      <c r="M55">
        <f>TPDDL_EOD!AI55+TPDDL_EOD!AJ55</f>
        <v>54.92</v>
      </c>
      <c r="N55">
        <f t="shared" si="0"/>
        <v>212.76</v>
      </c>
      <c r="O55" s="113">
        <f t="shared" si="1"/>
        <v>-9.9999999999909051E-3</v>
      </c>
      <c r="P55">
        <v>83.996051889452914</v>
      </c>
      <c r="Q55">
        <v>47.997743936830233</v>
      </c>
      <c r="R55">
        <v>5.8397255123143452</v>
      </c>
      <c r="S55">
        <v>19.999059973679262</v>
      </c>
      <c r="T55">
        <v>54.917418687723263</v>
      </c>
      <c r="U55" s="115">
        <f t="shared" si="2"/>
        <v>212.75</v>
      </c>
      <c r="V55" s="113">
        <f t="shared" si="3"/>
        <v>0</v>
      </c>
      <c r="Y55">
        <f>BAWANA!AW55+BAWANA!AX55</f>
        <v>32</v>
      </c>
      <c r="Z55">
        <f>BAWANA!BD55+BAWANA!BE55</f>
        <v>25.25</v>
      </c>
      <c r="AA55">
        <f>BAWANA!X55+BAWANA!Y55</f>
        <v>32</v>
      </c>
      <c r="AB55">
        <f>BAWANA!AE55+BAWANA!AF55</f>
        <v>25.25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212.75</v>
      </c>
      <c r="E56">
        <f>BAWANA!AM56</f>
        <v>0</v>
      </c>
      <c r="F56">
        <f t="shared" si="4"/>
        <v>256</v>
      </c>
      <c r="G56">
        <f t="shared" si="5"/>
        <v>212.75</v>
      </c>
      <c r="H56" s="113"/>
      <c r="I56">
        <f>BRPL_EOD!AI56+BRPL_EOD!AJ56</f>
        <v>84</v>
      </c>
      <c r="J56">
        <f>BYPL_EOD!AI56+BYPL_EOD!AJ56</f>
        <v>48</v>
      </c>
      <c r="K56">
        <f>MES_EOD!AI56+MES_EOD!AJ56</f>
        <v>5.84</v>
      </c>
      <c r="L56">
        <f>NDMC_EOD!AI56+NDMC_EOD!AJ56</f>
        <v>20</v>
      </c>
      <c r="M56">
        <f>TPDDL_EOD!AI56+TPDDL_EOD!AJ56</f>
        <v>54.92</v>
      </c>
      <c r="N56">
        <f t="shared" si="0"/>
        <v>212.76</v>
      </c>
      <c r="O56" s="113">
        <f t="shared" si="1"/>
        <v>-9.9999999999909051E-3</v>
      </c>
      <c r="P56">
        <v>83.996051889452914</v>
      </c>
      <c r="Q56">
        <v>47.997743936830233</v>
      </c>
      <c r="R56">
        <v>5.8397255123143452</v>
      </c>
      <c r="S56">
        <v>19.999059973679262</v>
      </c>
      <c r="T56">
        <v>54.917418687723263</v>
      </c>
      <c r="U56" s="115">
        <f t="shared" si="2"/>
        <v>212.75</v>
      </c>
      <c r="V56" s="113">
        <f t="shared" si="3"/>
        <v>0</v>
      </c>
      <c r="Y56">
        <f>BAWANA!AW56+BAWANA!AX56</f>
        <v>32</v>
      </c>
      <c r="Z56">
        <f>BAWANA!BD56+BAWANA!BE56</f>
        <v>25.25</v>
      </c>
      <c r="AA56">
        <f>BAWANA!X56+BAWANA!Y56</f>
        <v>32</v>
      </c>
      <c r="AB56">
        <f>BAWANA!AE56+BAWANA!AF56</f>
        <v>25.25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212.75</v>
      </c>
      <c r="E57">
        <f>BAWANA!AM57</f>
        <v>0</v>
      </c>
      <c r="F57">
        <f t="shared" si="4"/>
        <v>256</v>
      </c>
      <c r="G57">
        <f t="shared" si="5"/>
        <v>212.75</v>
      </c>
      <c r="H57" s="113"/>
      <c r="I57">
        <f>BRPL_EOD!AI57+BRPL_EOD!AJ57</f>
        <v>84</v>
      </c>
      <c r="J57">
        <f>BYPL_EOD!AI57+BYPL_EOD!AJ57</f>
        <v>48</v>
      </c>
      <c r="K57">
        <f>MES_EOD!AI57+MES_EOD!AJ57</f>
        <v>5.84</v>
      </c>
      <c r="L57">
        <f>NDMC_EOD!AI57+NDMC_EOD!AJ57</f>
        <v>20</v>
      </c>
      <c r="M57">
        <f>TPDDL_EOD!AI57+TPDDL_EOD!AJ57</f>
        <v>54.92</v>
      </c>
      <c r="N57">
        <f t="shared" si="0"/>
        <v>212.76</v>
      </c>
      <c r="O57" s="113">
        <f t="shared" si="1"/>
        <v>-9.9999999999909051E-3</v>
      </c>
      <c r="P57">
        <v>83.996051889452914</v>
      </c>
      <c r="Q57">
        <v>47.997743936830233</v>
      </c>
      <c r="R57">
        <v>5.8397255123143452</v>
      </c>
      <c r="S57">
        <v>19.999059973679262</v>
      </c>
      <c r="T57">
        <v>54.917418687723263</v>
      </c>
      <c r="U57" s="115">
        <f t="shared" si="2"/>
        <v>212.75</v>
      </c>
      <c r="V57" s="113">
        <f t="shared" si="3"/>
        <v>0</v>
      </c>
      <c r="Y57">
        <f>BAWANA!AW57+BAWANA!AX57</f>
        <v>32</v>
      </c>
      <c r="Z57">
        <f>BAWANA!BD57+BAWANA!BE57</f>
        <v>25.25</v>
      </c>
      <c r="AA57">
        <f>BAWANA!X57+BAWANA!Y57</f>
        <v>32</v>
      </c>
      <c r="AB57">
        <f>BAWANA!AE57+BAWANA!AF57</f>
        <v>25.25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212.75</v>
      </c>
      <c r="E58">
        <f>BAWANA!AM58</f>
        <v>0</v>
      </c>
      <c r="F58">
        <f t="shared" si="4"/>
        <v>256</v>
      </c>
      <c r="G58">
        <f t="shared" si="5"/>
        <v>212.75</v>
      </c>
      <c r="H58" s="113"/>
      <c r="I58">
        <f>BRPL_EOD!AI58+BRPL_EOD!AJ58</f>
        <v>84</v>
      </c>
      <c r="J58">
        <f>BYPL_EOD!AI58+BYPL_EOD!AJ58</f>
        <v>48</v>
      </c>
      <c r="K58">
        <f>MES_EOD!AI58+MES_EOD!AJ58</f>
        <v>5.84</v>
      </c>
      <c r="L58">
        <f>NDMC_EOD!AI58+NDMC_EOD!AJ58</f>
        <v>20</v>
      </c>
      <c r="M58">
        <f>TPDDL_EOD!AI58+TPDDL_EOD!AJ58</f>
        <v>54.92</v>
      </c>
      <c r="N58">
        <f t="shared" si="0"/>
        <v>212.76</v>
      </c>
      <c r="O58" s="113">
        <f t="shared" si="1"/>
        <v>-9.9999999999909051E-3</v>
      </c>
      <c r="P58">
        <v>83.996051889452914</v>
      </c>
      <c r="Q58">
        <v>47.997743936830233</v>
      </c>
      <c r="R58">
        <v>5.8397255123143452</v>
      </c>
      <c r="S58">
        <v>19.999059973679262</v>
      </c>
      <c r="T58">
        <v>54.917418687723263</v>
      </c>
      <c r="U58" s="115">
        <f t="shared" si="2"/>
        <v>212.75</v>
      </c>
      <c r="V58" s="113">
        <f t="shared" si="3"/>
        <v>0</v>
      </c>
      <c r="Y58">
        <f>BAWANA!AW58+BAWANA!AX58</f>
        <v>32</v>
      </c>
      <c r="Z58">
        <f>BAWANA!BD58+BAWANA!BE58</f>
        <v>25.25</v>
      </c>
      <c r="AA58">
        <f>BAWANA!X58+BAWANA!Y58</f>
        <v>32</v>
      </c>
      <c r="AB58">
        <f>BAWANA!AE58+BAWANA!AF58</f>
        <v>25.25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212.75</v>
      </c>
      <c r="E59">
        <f>BAWANA!AM59</f>
        <v>0</v>
      </c>
      <c r="F59">
        <f t="shared" si="4"/>
        <v>256</v>
      </c>
      <c r="G59">
        <f t="shared" si="5"/>
        <v>212.75</v>
      </c>
      <c r="H59" s="113"/>
      <c r="I59">
        <f>BRPL_EOD!AI59+BRPL_EOD!AJ59</f>
        <v>84</v>
      </c>
      <c r="J59">
        <f>BYPL_EOD!AI59+BYPL_EOD!AJ59</f>
        <v>48</v>
      </c>
      <c r="K59">
        <f>MES_EOD!AI59+MES_EOD!AJ59</f>
        <v>5.84</v>
      </c>
      <c r="L59">
        <f>NDMC_EOD!AI59+NDMC_EOD!AJ59</f>
        <v>20</v>
      </c>
      <c r="M59">
        <f>TPDDL_EOD!AI59+TPDDL_EOD!AJ59</f>
        <v>54.92</v>
      </c>
      <c r="N59">
        <f t="shared" si="0"/>
        <v>212.76</v>
      </c>
      <c r="O59" s="113">
        <f t="shared" si="1"/>
        <v>-9.9999999999909051E-3</v>
      </c>
      <c r="P59">
        <v>83.996051889452914</v>
      </c>
      <c r="Q59">
        <v>47.997743936830233</v>
      </c>
      <c r="R59">
        <v>5.8397255123143452</v>
      </c>
      <c r="S59">
        <v>19.999059973679262</v>
      </c>
      <c r="T59">
        <v>54.917418687723263</v>
      </c>
      <c r="U59" s="115">
        <f t="shared" si="2"/>
        <v>212.75</v>
      </c>
      <c r="V59" s="113">
        <f t="shared" si="3"/>
        <v>0</v>
      </c>
      <c r="Y59">
        <f>BAWANA!AW59+BAWANA!AX59</f>
        <v>32</v>
      </c>
      <c r="Z59">
        <f>BAWANA!BD59+BAWANA!BE59</f>
        <v>25.25</v>
      </c>
      <c r="AA59">
        <f>BAWANA!X59+BAWANA!Y59</f>
        <v>32</v>
      </c>
      <c r="AB59">
        <f>BAWANA!AE59+BAWANA!AF59</f>
        <v>25.25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212.75</v>
      </c>
      <c r="E60">
        <f>BAWANA!AM60</f>
        <v>0</v>
      </c>
      <c r="F60">
        <f t="shared" si="4"/>
        <v>256</v>
      </c>
      <c r="G60">
        <f t="shared" si="5"/>
        <v>212.75</v>
      </c>
      <c r="H60" s="113"/>
      <c r="I60">
        <f>BRPL_EOD!AI60+BRPL_EOD!AJ60</f>
        <v>84</v>
      </c>
      <c r="J60">
        <f>BYPL_EOD!AI60+BYPL_EOD!AJ60</f>
        <v>48</v>
      </c>
      <c r="K60">
        <f>MES_EOD!AI60+MES_EOD!AJ60</f>
        <v>5.84</v>
      </c>
      <c r="L60">
        <f>NDMC_EOD!AI60+NDMC_EOD!AJ60</f>
        <v>20</v>
      </c>
      <c r="M60">
        <f>TPDDL_EOD!AI60+TPDDL_EOD!AJ60</f>
        <v>54.92</v>
      </c>
      <c r="N60">
        <f t="shared" si="0"/>
        <v>212.76</v>
      </c>
      <c r="O60" s="113">
        <f t="shared" si="1"/>
        <v>-9.9999999999909051E-3</v>
      </c>
      <c r="P60">
        <v>83.996051889452914</v>
      </c>
      <c r="Q60">
        <v>47.997743936830233</v>
      </c>
      <c r="R60">
        <v>5.8397255123143452</v>
      </c>
      <c r="S60">
        <v>19.999059973679262</v>
      </c>
      <c r="T60">
        <v>54.917418687723263</v>
      </c>
      <c r="U60" s="115">
        <f t="shared" si="2"/>
        <v>212.75</v>
      </c>
      <c r="V60" s="113">
        <f t="shared" si="3"/>
        <v>0</v>
      </c>
      <c r="Y60">
        <f>BAWANA!AW60+BAWANA!AX60</f>
        <v>32</v>
      </c>
      <c r="Z60">
        <f>BAWANA!BD60+BAWANA!BE60</f>
        <v>25.25</v>
      </c>
      <c r="AA60">
        <f>BAWANA!X60+BAWANA!Y60</f>
        <v>32</v>
      </c>
      <c r="AB60">
        <f>BAWANA!AE60+BAWANA!AF60</f>
        <v>25.25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212.75</v>
      </c>
      <c r="E61">
        <f>BAWANA!AM61</f>
        <v>0</v>
      </c>
      <c r="F61">
        <f t="shared" si="4"/>
        <v>256</v>
      </c>
      <c r="G61">
        <f t="shared" si="5"/>
        <v>212.75</v>
      </c>
      <c r="H61" s="113"/>
      <c r="I61">
        <f>BRPL_EOD!AI61+BRPL_EOD!AJ61</f>
        <v>84</v>
      </c>
      <c r="J61">
        <f>BYPL_EOD!AI61+BYPL_EOD!AJ61</f>
        <v>48</v>
      </c>
      <c r="K61">
        <f>MES_EOD!AI61+MES_EOD!AJ61</f>
        <v>5.84</v>
      </c>
      <c r="L61">
        <f>NDMC_EOD!AI61+NDMC_EOD!AJ61</f>
        <v>20</v>
      </c>
      <c r="M61">
        <f>TPDDL_EOD!AI61+TPDDL_EOD!AJ61</f>
        <v>54.92</v>
      </c>
      <c r="N61">
        <f t="shared" si="0"/>
        <v>212.76</v>
      </c>
      <c r="O61" s="113">
        <f t="shared" si="1"/>
        <v>-9.9999999999909051E-3</v>
      </c>
      <c r="P61">
        <v>83.996051889452914</v>
      </c>
      <c r="Q61">
        <v>47.997743936830233</v>
      </c>
      <c r="R61">
        <v>5.8397255123143452</v>
      </c>
      <c r="S61">
        <v>19.999059973679262</v>
      </c>
      <c r="T61">
        <v>54.917418687723263</v>
      </c>
      <c r="U61" s="115">
        <f t="shared" si="2"/>
        <v>212.75</v>
      </c>
      <c r="V61" s="113">
        <f t="shared" si="3"/>
        <v>0</v>
      </c>
      <c r="Y61">
        <f>BAWANA!AW61+BAWANA!AX61</f>
        <v>32</v>
      </c>
      <c r="Z61">
        <f>BAWANA!BD61+BAWANA!BE61</f>
        <v>25.25</v>
      </c>
      <c r="AA61">
        <f>BAWANA!X61+BAWANA!Y61</f>
        <v>32</v>
      </c>
      <c r="AB61">
        <f>BAWANA!AE61+BAWANA!AF61</f>
        <v>25.25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212.75</v>
      </c>
      <c r="E62">
        <f>BAWANA!AM62</f>
        <v>0</v>
      </c>
      <c r="F62">
        <f t="shared" si="4"/>
        <v>256</v>
      </c>
      <c r="G62">
        <f t="shared" si="5"/>
        <v>212.75</v>
      </c>
      <c r="H62" s="113"/>
      <c r="I62">
        <f>BRPL_EOD!AI62+BRPL_EOD!AJ62</f>
        <v>84</v>
      </c>
      <c r="J62">
        <f>BYPL_EOD!AI62+BYPL_EOD!AJ62</f>
        <v>48</v>
      </c>
      <c r="K62">
        <f>MES_EOD!AI62+MES_EOD!AJ62</f>
        <v>5.84</v>
      </c>
      <c r="L62">
        <f>NDMC_EOD!AI62+NDMC_EOD!AJ62</f>
        <v>20</v>
      </c>
      <c r="M62">
        <f>TPDDL_EOD!AI62+TPDDL_EOD!AJ62</f>
        <v>54.92</v>
      </c>
      <c r="N62">
        <f t="shared" si="0"/>
        <v>212.76</v>
      </c>
      <c r="O62" s="113">
        <f t="shared" si="1"/>
        <v>-9.9999999999909051E-3</v>
      </c>
      <c r="P62">
        <v>83.996051889452914</v>
      </c>
      <c r="Q62">
        <v>47.997743936830233</v>
      </c>
      <c r="R62">
        <v>5.8397255123143452</v>
      </c>
      <c r="S62">
        <v>19.999059973679262</v>
      </c>
      <c r="T62">
        <v>54.917418687723263</v>
      </c>
      <c r="U62" s="115">
        <f t="shared" si="2"/>
        <v>212.75</v>
      </c>
      <c r="V62" s="113">
        <f t="shared" si="3"/>
        <v>0</v>
      </c>
      <c r="Y62">
        <f>BAWANA!AW62+BAWANA!AX62</f>
        <v>32</v>
      </c>
      <c r="Z62">
        <f>BAWANA!BD62+BAWANA!BE62</f>
        <v>25.25</v>
      </c>
      <c r="AA62">
        <f>BAWANA!X62+BAWANA!Y62</f>
        <v>32</v>
      </c>
      <c r="AB62">
        <f>BAWANA!AE62+BAWANA!AF62</f>
        <v>25.25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212.75</v>
      </c>
      <c r="E63">
        <f>BAWANA!AM63</f>
        <v>0</v>
      </c>
      <c r="F63">
        <f t="shared" si="4"/>
        <v>256</v>
      </c>
      <c r="G63">
        <f t="shared" si="5"/>
        <v>212.75</v>
      </c>
      <c r="H63" s="113"/>
      <c r="I63">
        <f>BRPL_EOD!AI63+BRPL_EOD!AJ63</f>
        <v>84</v>
      </c>
      <c r="J63">
        <f>BYPL_EOD!AI63+BYPL_EOD!AJ63</f>
        <v>48</v>
      </c>
      <c r="K63">
        <f>MES_EOD!AI63+MES_EOD!AJ63</f>
        <v>5.84</v>
      </c>
      <c r="L63">
        <f>NDMC_EOD!AI63+NDMC_EOD!AJ63</f>
        <v>20</v>
      </c>
      <c r="M63">
        <f>TPDDL_EOD!AI63+TPDDL_EOD!AJ63</f>
        <v>54.92</v>
      </c>
      <c r="N63">
        <f t="shared" si="0"/>
        <v>212.76</v>
      </c>
      <c r="O63" s="113">
        <f t="shared" si="1"/>
        <v>-9.9999999999909051E-3</v>
      </c>
      <c r="P63">
        <v>83.996051889452914</v>
      </c>
      <c r="Q63">
        <v>47.997743936830233</v>
      </c>
      <c r="R63">
        <v>5.8397255123143452</v>
      </c>
      <c r="S63">
        <v>19.999059973679262</v>
      </c>
      <c r="T63">
        <v>54.917418687723263</v>
      </c>
      <c r="U63" s="115">
        <f t="shared" si="2"/>
        <v>212.75</v>
      </c>
      <c r="V63" s="113">
        <f t="shared" si="3"/>
        <v>0</v>
      </c>
      <c r="Y63">
        <f>BAWANA!AW63+BAWANA!AX63</f>
        <v>32</v>
      </c>
      <c r="Z63">
        <f>BAWANA!BD63+BAWANA!BE63</f>
        <v>25.25</v>
      </c>
      <c r="AA63">
        <f>BAWANA!X63+BAWANA!Y63</f>
        <v>32</v>
      </c>
      <c r="AB63">
        <f>BAWANA!AE63+BAWANA!AF63</f>
        <v>25.25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212.75</v>
      </c>
      <c r="E64">
        <f>BAWANA!AM64</f>
        <v>0</v>
      </c>
      <c r="F64">
        <f t="shared" si="4"/>
        <v>256</v>
      </c>
      <c r="G64">
        <f t="shared" si="5"/>
        <v>212.75</v>
      </c>
      <c r="H64" s="113"/>
      <c r="I64">
        <f>BRPL_EOD!AI64+BRPL_EOD!AJ64</f>
        <v>84</v>
      </c>
      <c r="J64">
        <f>BYPL_EOD!AI64+BYPL_EOD!AJ64</f>
        <v>48</v>
      </c>
      <c r="K64">
        <f>MES_EOD!AI64+MES_EOD!AJ64</f>
        <v>5.84</v>
      </c>
      <c r="L64">
        <f>NDMC_EOD!AI64+NDMC_EOD!AJ64</f>
        <v>20</v>
      </c>
      <c r="M64">
        <f>TPDDL_EOD!AI64+TPDDL_EOD!AJ64</f>
        <v>54.92</v>
      </c>
      <c r="N64">
        <f t="shared" si="0"/>
        <v>212.76</v>
      </c>
      <c r="O64" s="113">
        <f t="shared" si="1"/>
        <v>-9.9999999999909051E-3</v>
      </c>
      <c r="P64">
        <v>83.996051889452914</v>
      </c>
      <c r="Q64">
        <v>47.997743936830233</v>
      </c>
      <c r="R64">
        <v>5.8397255123143452</v>
      </c>
      <c r="S64">
        <v>19.999059973679262</v>
      </c>
      <c r="T64">
        <v>54.917418687723263</v>
      </c>
      <c r="U64" s="115">
        <f t="shared" si="2"/>
        <v>212.75</v>
      </c>
      <c r="V64" s="113">
        <f t="shared" si="3"/>
        <v>0</v>
      </c>
      <c r="Y64">
        <f>BAWANA!AW64+BAWANA!AX64</f>
        <v>32</v>
      </c>
      <c r="Z64">
        <f>BAWANA!BD64+BAWANA!BE64</f>
        <v>25.25</v>
      </c>
      <c r="AA64">
        <f>BAWANA!X64+BAWANA!Y64</f>
        <v>32</v>
      </c>
      <c r="AB64">
        <f>BAWANA!AE64+BAWANA!AF64</f>
        <v>25.25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212.75</v>
      </c>
      <c r="E65">
        <f>BAWANA!AM65</f>
        <v>0</v>
      </c>
      <c r="F65">
        <f t="shared" si="4"/>
        <v>256</v>
      </c>
      <c r="G65">
        <f t="shared" si="5"/>
        <v>212.75</v>
      </c>
      <c r="H65" s="113"/>
      <c r="I65">
        <f>BRPL_EOD!AI65+BRPL_EOD!AJ65</f>
        <v>84</v>
      </c>
      <c r="J65">
        <f>BYPL_EOD!AI65+BYPL_EOD!AJ65</f>
        <v>48</v>
      </c>
      <c r="K65">
        <f>MES_EOD!AI65+MES_EOD!AJ65</f>
        <v>5.84</v>
      </c>
      <c r="L65">
        <f>NDMC_EOD!AI65+NDMC_EOD!AJ65</f>
        <v>20</v>
      </c>
      <c r="M65">
        <f>TPDDL_EOD!AI65+TPDDL_EOD!AJ65</f>
        <v>54.92</v>
      </c>
      <c r="N65">
        <f t="shared" si="0"/>
        <v>212.76</v>
      </c>
      <c r="O65" s="113">
        <f t="shared" si="1"/>
        <v>-9.9999999999909051E-3</v>
      </c>
      <c r="P65">
        <v>83.996051889452914</v>
      </c>
      <c r="Q65">
        <v>47.997743936830233</v>
      </c>
      <c r="R65">
        <v>5.8397255123143452</v>
      </c>
      <c r="S65">
        <v>19.999059973679262</v>
      </c>
      <c r="T65">
        <v>54.917418687723263</v>
      </c>
      <c r="U65" s="115">
        <f t="shared" si="2"/>
        <v>212.75</v>
      </c>
      <c r="V65" s="113">
        <f t="shared" si="3"/>
        <v>0</v>
      </c>
      <c r="Y65">
        <f>BAWANA!AW65+BAWANA!AX65</f>
        <v>32</v>
      </c>
      <c r="Z65">
        <f>BAWANA!BD65+BAWANA!BE65</f>
        <v>25.25</v>
      </c>
      <c r="AA65">
        <f>BAWANA!X65+BAWANA!Y65</f>
        <v>32</v>
      </c>
      <c r="AB65">
        <f>BAWANA!AE65+BAWANA!AF65</f>
        <v>25.25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212.75</v>
      </c>
      <c r="E66">
        <f>BAWANA!AM66</f>
        <v>0</v>
      </c>
      <c r="F66">
        <f t="shared" si="4"/>
        <v>256</v>
      </c>
      <c r="G66">
        <f t="shared" si="5"/>
        <v>212.75</v>
      </c>
      <c r="H66" s="113"/>
      <c r="I66">
        <f>BRPL_EOD!AI66+BRPL_EOD!AJ66</f>
        <v>84</v>
      </c>
      <c r="J66">
        <f>BYPL_EOD!AI66+BYPL_EOD!AJ66</f>
        <v>48</v>
      </c>
      <c r="K66">
        <f>MES_EOD!AI66+MES_EOD!AJ66</f>
        <v>5.84</v>
      </c>
      <c r="L66">
        <f>NDMC_EOD!AI66+NDMC_EOD!AJ66</f>
        <v>20</v>
      </c>
      <c r="M66">
        <f>TPDDL_EOD!AI66+TPDDL_EOD!AJ66</f>
        <v>54.92</v>
      </c>
      <c r="N66">
        <f t="shared" si="0"/>
        <v>212.76</v>
      </c>
      <c r="O66" s="113">
        <f t="shared" si="1"/>
        <v>-9.9999999999909051E-3</v>
      </c>
      <c r="P66">
        <v>83.996051889452914</v>
      </c>
      <c r="Q66">
        <v>47.997743936830233</v>
      </c>
      <c r="R66">
        <v>5.8397255123143452</v>
      </c>
      <c r="S66">
        <v>19.999059973679262</v>
      </c>
      <c r="T66">
        <v>54.917418687723263</v>
      </c>
      <c r="U66" s="115">
        <f t="shared" si="2"/>
        <v>212.75</v>
      </c>
      <c r="V66" s="113">
        <f t="shared" si="3"/>
        <v>0</v>
      </c>
      <c r="Y66">
        <f>BAWANA!AW66+BAWANA!AX66</f>
        <v>32</v>
      </c>
      <c r="Z66">
        <f>BAWANA!BD66+BAWANA!BE66</f>
        <v>25.25</v>
      </c>
      <c r="AA66">
        <f>BAWANA!X66+BAWANA!Y66</f>
        <v>32</v>
      </c>
      <c r="AB66">
        <f>BAWANA!AE66+BAWANA!AF66</f>
        <v>25.25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13"/>
      <c r="I67">
        <f>BRPL_EOD!AI67+BRPL_EOD!AJ67</f>
        <v>84</v>
      </c>
      <c r="J67">
        <f>BYPL_EOD!AI67+BYPL_EOD!AJ67</f>
        <v>48</v>
      </c>
      <c r="K67">
        <f>MES_EOD!AI67+MES_EOD!AJ67</f>
        <v>5.84</v>
      </c>
      <c r="L67">
        <f>NDMC_EOD!AI67+NDMC_EOD!AJ67</f>
        <v>20</v>
      </c>
      <c r="M67">
        <f>TPDDL_EOD!AI67+TPDDL_EOD!AJ67</f>
        <v>54.92</v>
      </c>
      <c r="N67">
        <f t="shared" ref="N67:N98" si="7">SUM(I67:M67)</f>
        <v>212.76</v>
      </c>
      <c r="O67" s="113">
        <f t="shared" ref="O67:O98" si="8">G67-N67</f>
        <v>-9.9999999999909051E-3</v>
      </c>
      <c r="P67">
        <v>83.996051889452914</v>
      </c>
      <c r="Q67">
        <v>47.997743936830233</v>
      </c>
      <c r="R67">
        <v>5.8397255123143452</v>
      </c>
      <c r="S67">
        <v>19.999059973679262</v>
      </c>
      <c r="T67">
        <v>54.917418687723263</v>
      </c>
      <c r="U67" s="115">
        <f t="shared" ref="U67:U98" si="9">SUM(P67:T67)</f>
        <v>212.75</v>
      </c>
      <c r="V67" s="113">
        <f t="shared" ref="V67:V99" si="10">G67-U67</f>
        <v>0</v>
      </c>
      <c r="Y67">
        <f>BAWANA!AW67+BAWANA!AX67</f>
        <v>32</v>
      </c>
      <c r="Z67">
        <f>BAWANA!BD67+BAWANA!BE67</f>
        <v>25.25</v>
      </c>
      <c r="AA67">
        <f>BAWANA!X67+BAWANA!Y67</f>
        <v>32</v>
      </c>
      <c r="AB67">
        <f>BAWANA!AE67+BAWANA!AF67</f>
        <v>25.25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13"/>
      <c r="I68">
        <f>BRPL_EOD!AI68+BRPL_EOD!AJ68</f>
        <v>84</v>
      </c>
      <c r="J68">
        <f>BYPL_EOD!AI68+BYPL_EOD!AJ68</f>
        <v>48</v>
      </c>
      <c r="K68">
        <f>MES_EOD!AI68+MES_EOD!AJ68</f>
        <v>5.84</v>
      </c>
      <c r="L68">
        <f>NDMC_EOD!AI68+NDMC_EOD!AJ68</f>
        <v>20</v>
      </c>
      <c r="M68">
        <f>TPDDL_EOD!AI68+TPDDL_EOD!AJ68</f>
        <v>54.92</v>
      </c>
      <c r="N68">
        <f t="shared" si="7"/>
        <v>212.76</v>
      </c>
      <c r="O68" s="113">
        <f t="shared" si="8"/>
        <v>-9.9999999999909051E-3</v>
      </c>
      <c r="P68">
        <v>83.996051889452914</v>
      </c>
      <c r="Q68">
        <v>47.997743936830233</v>
      </c>
      <c r="R68">
        <v>5.8397255123143452</v>
      </c>
      <c r="S68">
        <v>19.999059973679262</v>
      </c>
      <c r="T68">
        <v>54.917418687723263</v>
      </c>
      <c r="U68" s="115">
        <f t="shared" si="9"/>
        <v>212.75</v>
      </c>
      <c r="V68" s="113">
        <f t="shared" si="10"/>
        <v>0</v>
      </c>
      <c r="Y68">
        <f>BAWANA!AW68+BAWANA!AX68</f>
        <v>32</v>
      </c>
      <c r="Z68">
        <f>BAWANA!BD68+BAWANA!BE68</f>
        <v>25.25</v>
      </c>
      <c r="AA68">
        <f>BAWANA!X68+BAWANA!Y68</f>
        <v>32</v>
      </c>
      <c r="AB68">
        <f>BAWANA!AE68+BAWANA!AF68</f>
        <v>25.25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212.75</v>
      </c>
      <c r="E69">
        <f>BAWANA!AM69</f>
        <v>0</v>
      </c>
      <c r="F69">
        <f t="shared" si="11"/>
        <v>256</v>
      </c>
      <c r="G69">
        <f t="shared" si="12"/>
        <v>212.75</v>
      </c>
      <c r="H69" s="113"/>
      <c r="I69">
        <f>BRPL_EOD!AI69+BRPL_EOD!AJ69</f>
        <v>84</v>
      </c>
      <c r="J69">
        <f>BYPL_EOD!AI69+BYPL_EOD!AJ69</f>
        <v>48</v>
      </c>
      <c r="K69">
        <f>MES_EOD!AI69+MES_EOD!AJ69</f>
        <v>5.84</v>
      </c>
      <c r="L69">
        <f>NDMC_EOD!AI69+NDMC_EOD!AJ69</f>
        <v>20</v>
      </c>
      <c r="M69">
        <f>TPDDL_EOD!AI69+TPDDL_EOD!AJ69</f>
        <v>54.92</v>
      </c>
      <c r="N69">
        <f t="shared" si="7"/>
        <v>212.76</v>
      </c>
      <c r="O69" s="113">
        <f t="shared" si="8"/>
        <v>-9.9999999999909051E-3</v>
      </c>
      <c r="P69">
        <v>83.996051889452914</v>
      </c>
      <c r="Q69">
        <v>47.997743936830233</v>
      </c>
      <c r="R69">
        <v>5.8397255123143452</v>
      </c>
      <c r="S69">
        <v>19.999059973679262</v>
      </c>
      <c r="T69">
        <v>54.917418687723263</v>
      </c>
      <c r="U69" s="115">
        <f t="shared" si="9"/>
        <v>212.75</v>
      </c>
      <c r="V69" s="113">
        <f t="shared" si="10"/>
        <v>0</v>
      </c>
      <c r="Y69">
        <f>BAWANA!AW69+BAWANA!AX69</f>
        <v>32</v>
      </c>
      <c r="Z69">
        <f>BAWANA!BD69+BAWANA!BE69</f>
        <v>25.25</v>
      </c>
      <c r="AA69">
        <f>BAWANA!X69+BAWANA!Y69</f>
        <v>32</v>
      </c>
      <c r="AB69">
        <f>BAWANA!AE69+BAWANA!AF69</f>
        <v>25.25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212.75</v>
      </c>
      <c r="E70">
        <f>BAWANA!AM70</f>
        <v>0</v>
      </c>
      <c r="F70">
        <f t="shared" si="11"/>
        <v>256</v>
      </c>
      <c r="G70">
        <f t="shared" si="12"/>
        <v>212.75</v>
      </c>
      <c r="H70" s="113"/>
      <c r="I70">
        <f>BRPL_EOD!AI70+BRPL_EOD!AJ70</f>
        <v>84</v>
      </c>
      <c r="J70">
        <f>BYPL_EOD!AI70+BYPL_EOD!AJ70</f>
        <v>48</v>
      </c>
      <c r="K70">
        <f>MES_EOD!AI70+MES_EOD!AJ70</f>
        <v>5.84</v>
      </c>
      <c r="L70">
        <f>NDMC_EOD!AI70+NDMC_EOD!AJ70</f>
        <v>20</v>
      </c>
      <c r="M70">
        <f>TPDDL_EOD!AI70+TPDDL_EOD!AJ70</f>
        <v>54.92</v>
      </c>
      <c r="N70">
        <f t="shared" si="7"/>
        <v>212.76</v>
      </c>
      <c r="O70" s="113">
        <f t="shared" si="8"/>
        <v>-9.9999999999909051E-3</v>
      </c>
      <c r="P70">
        <v>83.996051889452914</v>
      </c>
      <c r="Q70">
        <v>47.997743936830233</v>
      </c>
      <c r="R70">
        <v>5.8397255123143452</v>
      </c>
      <c r="S70">
        <v>19.999059973679262</v>
      </c>
      <c r="T70">
        <v>54.917418687723263</v>
      </c>
      <c r="U70" s="115">
        <f t="shared" si="9"/>
        <v>212.75</v>
      </c>
      <c r="V70" s="113">
        <f t="shared" si="10"/>
        <v>0</v>
      </c>
      <c r="Y70">
        <f>BAWANA!AW70+BAWANA!AX70</f>
        <v>32</v>
      </c>
      <c r="Z70">
        <f>BAWANA!BD70+BAWANA!BE70</f>
        <v>25.25</v>
      </c>
      <c r="AA70">
        <f>BAWANA!X70+BAWANA!Y70</f>
        <v>32</v>
      </c>
      <c r="AB70">
        <f>BAWANA!AE70+BAWANA!AF70</f>
        <v>25.25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212.75</v>
      </c>
      <c r="E71">
        <f>BAWANA!AM71</f>
        <v>0</v>
      </c>
      <c r="F71">
        <f t="shared" si="11"/>
        <v>256</v>
      </c>
      <c r="G71">
        <f t="shared" si="12"/>
        <v>212.75</v>
      </c>
      <c r="H71" s="113"/>
      <c r="I71">
        <f>BRPL_EOD!AI71+BRPL_EOD!AJ71</f>
        <v>84</v>
      </c>
      <c r="J71">
        <f>BYPL_EOD!AI71+BYPL_EOD!AJ71</f>
        <v>48</v>
      </c>
      <c r="K71">
        <f>MES_EOD!AI71+MES_EOD!AJ71</f>
        <v>5.84</v>
      </c>
      <c r="L71">
        <f>NDMC_EOD!AI71+NDMC_EOD!AJ71</f>
        <v>20</v>
      </c>
      <c r="M71">
        <f>TPDDL_EOD!AI71+TPDDL_EOD!AJ71</f>
        <v>54.92</v>
      </c>
      <c r="N71">
        <f t="shared" si="7"/>
        <v>212.76</v>
      </c>
      <c r="O71" s="113">
        <f t="shared" si="8"/>
        <v>-9.9999999999909051E-3</v>
      </c>
      <c r="P71">
        <v>83.996051889452914</v>
      </c>
      <c r="Q71">
        <v>47.997743936830233</v>
      </c>
      <c r="R71">
        <v>5.8397255123143452</v>
      </c>
      <c r="S71">
        <v>19.999059973679262</v>
      </c>
      <c r="T71">
        <v>54.917418687723263</v>
      </c>
      <c r="U71" s="115">
        <f t="shared" si="9"/>
        <v>212.75</v>
      </c>
      <c r="V71" s="113">
        <f t="shared" si="10"/>
        <v>0</v>
      </c>
      <c r="Y71">
        <f>BAWANA!AW71+BAWANA!AX71</f>
        <v>32</v>
      </c>
      <c r="Z71">
        <f>BAWANA!BD71+BAWANA!BE71</f>
        <v>25.25</v>
      </c>
      <c r="AA71">
        <f>BAWANA!X71+BAWANA!Y71</f>
        <v>32</v>
      </c>
      <c r="AB71">
        <f>BAWANA!AE71+BAWANA!AF71</f>
        <v>25.25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212.75</v>
      </c>
      <c r="E72">
        <f>BAWANA!AM72</f>
        <v>0</v>
      </c>
      <c r="F72">
        <f t="shared" si="11"/>
        <v>256</v>
      </c>
      <c r="G72">
        <f t="shared" si="12"/>
        <v>212.75</v>
      </c>
      <c r="H72" s="113"/>
      <c r="I72">
        <f>BRPL_EOD!AI72+BRPL_EOD!AJ72</f>
        <v>84</v>
      </c>
      <c r="J72">
        <f>BYPL_EOD!AI72+BYPL_EOD!AJ72</f>
        <v>48</v>
      </c>
      <c r="K72">
        <f>MES_EOD!AI72+MES_EOD!AJ72</f>
        <v>5.84</v>
      </c>
      <c r="L72">
        <f>NDMC_EOD!AI72+NDMC_EOD!AJ72</f>
        <v>20</v>
      </c>
      <c r="M72">
        <f>TPDDL_EOD!AI72+TPDDL_EOD!AJ72</f>
        <v>54.92</v>
      </c>
      <c r="N72">
        <f t="shared" si="7"/>
        <v>212.76</v>
      </c>
      <c r="O72" s="113">
        <f t="shared" si="8"/>
        <v>-9.9999999999909051E-3</v>
      </c>
      <c r="P72">
        <v>83.996051889452914</v>
      </c>
      <c r="Q72">
        <v>47.997743936830233</v>
      </c>
      <c r="R72">
        <v>5.8397255123143452</v>
      </c>
      <c r="S72">
        <v>19.999059973679262</v>
      </c>
      <c r="T72">
        <v>54.917418687723263</v>
      </c>
      <c r="U72" s="115">
        <f t="shared" si="9"/>
        <v>212.75</v>
      </c>
      <c r="V72" s="113">
        <f t="shared" si="10"/>
        <v>0</v>
      </c>
      <c r="Y72">
        <f>BAWANA!AW72+BAWANA!AX72</f>
        <v>32</v>
      </c>
      <c r="Z72">
        <f>BAWANA!BD72+BAWANA!BE72</f>
        <v>25.25</v>
      </c>
      <c r="AA72">
        <f>BAWANA!X72+BAWANA!Y72</f>
        <v>32</v>
      </c>
      <c r="AB72">
        <f>BAWANA!AE72+BAWANA!AF72</f>
        <v>25.25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212.75</v>
      </c>
      <c r="E73">
        <f>BAWANA!AM73</f>
        <v>0</v>
      </c>
      <c r="F73">
        <f t="shared" si="11"/>
        <v>256</v>
      </c>
      <c r="G73">
        <f t="shared" si="12"/>
        <v>212.75</v>
      </c>
      <c r="H73" s="113"/>
      <c r="I73">
        <f>BRPL_EOD!AI73+BRPL_EOD!AJ73</f>
        <v>84</v>
      </c>
      <c r="J73">
        <f>BYPL_EOD!AI73+BYPL_EOD!AJ73</f>
        <v>48</v>
      </c>
      <c r="K73">
        <f>MES_EOD!AI73+MES_EOD!AJ73</f>
        <v>5.84</v>
      </c>
      <c r="L73">
        <f>NDMC_EOD!AI73+NDMC_EOD!AJ73</f>
        <v>20</v>
      </c>
      <c r="M73">
        <f>TPDDL_EOD!AI73+TPDDL_EOD!AJ73</f>
        <v>54.92</v>
      </c>
      <c r="N73">
        <f t="shared" si="7"/>
        <v>212.76</v>
      </c>
      <c r="O73" s="113">
        <f t="shared" si="8"/>
        <v>-9.9999999999909051E-3</v>
      </c>
      <c r="P73">
        <v>83.996051889452914</v>
      </c>
      <c r="Q73">
        <v>47.997743936830233</v>
      </c>
      <c r="R73">
        <v>5.8397255123143452</v>
      </c>
      <c r="S73">
        <v>19.999059973679262</v>
      </c>
      <c r="T73">
        <v>54.917418687723263</v>
      </c>
      <c r="U73" s="115">
        <f t="shared" si="9"/>
        <v>212.75</v>
      </c>
      <c r="V73" s="113">
        <f t="shared" si="10"/>
        <v>0</v>
      </c>
      <c r="Y73">
        <f>BAWANA!AW73+BAWANA!AX73</f>
        <v>32</v>
      </c>
      <c r="Z73">
        <f>BAWANA!BD73+BAWANA!BE73</f>
        <v>25.25</v>
      </c>
      <c r="AA73">
        <f>BAWANA!X73+BAWANA!Y73</f>
        <v>32</v>
      </c>
      <c r="AB73">
        <f>BAWANA!AE73+BAWANA!AF73</f>
        <v>25.25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227.44</v>
      </c>
      <c r="E74">
        <f>BAWANA!AM74</f>
        <v>0</v>
      </c>
      <c r="F74">
        <f t="shared" si="11"/>
        <v>256</v>
      </c>
      <c r="G74">
        <f t="shared" si="12"/>
        <v>227.44</v>
      </c>
      <c r="H74" s="113"/>
      <c r="I74">
        <f>BRPL_EOD!AI74+BRPL_EOD!AJ74</f>
        <v>84</v>
      </c>
      <c r="J74">
        <f>BYPL_EOD!AI74+BYPL_EOD!AJ74</f>
        <v>48</v>
      </c>
      <c r="K74">
        <f>MES_EOD!AI74+MES_EOD!AJ74</f>
        <v>5.84</v>
      </c>
      <c r="L74">
        <f>NDMC_EOD!AI74+NDMC_EOD!AJ74</f>
        <v>20</v>
      </c>
      <c r="M74">
        <f>TPDDL_EOD!AI74+TPDDL_EOD!AJ74</f>
        <v>69.61</v>
      </c>
      <c r="N74">
        <f t="shared" si="7"/>
        <v>227.45</v>
      </c>
      <c r="O74" s="113">
        <f t="shared" si="8"/>
        <v>-9.9999999999909051E-3</v>
      </c>
      <c r="P74">
        <v>83.996306880633114</v>
      </c>
      <c r="Q74">
        <v>47.997889646076061</v>
      </c>
      <c r="R74">
        <v>5.8397432402725871</v>
      </c>
      <c r="S74">
        <v>19.999120685865027</v>
      </c>
      <c r="T74">
        <v>69.606939547153218</v>
      </c>
      <c r="U74" s="115">
        <f t="shared" si="9"/>
        <v>227.44</v>
      </c>
      <c r="V74" s="113">
        <f t="shared" si="10"/>
        <v>0</v>
      </c>
      <c r="Y74">
        <f>BAWANA!AW74+BAWANA!AX74</f>
        <v>32</v>
      </c>
      <c r="Z74">
        <f>BAWANA!BD74+BAWANA!BE74</f>
        <v>10.56</v>
      </c>
      <c r="AA74">
        <f>BAWANA!X74+BAWANA!Y74</f>
        <v>32</v>
      </c>
      <c r="AB74">
        <f>BAWANA!AE74+BAWANA!AF74</f>
        <v>10.56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227.44</v>
      </c>
      <c r="E75">
        <f>BAWANA!AM75</f>
        <v>0</v>
      </c>
      <c r="F75">
        <f t="shared" si="11"/>
        <v>256</v>
      </c>
      <c r="G75">
        <f t="shared" si="12"/>
        <v>227.44</v>
      </c>
      <c r="H75" s="113"/>
      <c r="I75">
        <f>BRPL_EOD!AI75+BRPL_EOD!AJ75</f>
        <v>84</v>
      </c>
      <c r="J75">
        <f>BYPL_EOD!AI75+BYPL_EOD!AJ75</f>
        <v>48</v>
      </c>
      <c r="K75">
        <f>MES_EOD!AI75+MES_EOD!AJ75</f>
        <v>5.84</v>
      </c>
      <c r="L75">
        <f>NDMC_EOD!AI75+NDMC_EOD!AJ75</f>
        <v>20</v>
      </c>
      <c r="M75">
        <f>TPDDL_EOD!AI75+TPDDL_EOD!AJ75</f>
        <v>69.61</v>
      </c>
      <c r="N75">
        <f t="shared" si="7"/>
        <v>227.45</v>
      </c>
      <c r="O75" s="113">
        <f t="shared" si="8"/>
        <v>-9.9999999999909051E-3</v>
      </c>
      <c r="P75">
        <v>83.996306880633114</v>
      </c>
      <c r="Q75">
        <v>47.997889646076061</v>
      </c>
      <c r="R75">
        <v>5.8397432402725871</v>
      </c>
      <c r="S75">
        <v>19.999120685865027</v>
      </c>
      <c r="T75">
        <v>69.606939547153218</v>
      </c>
      <c r="U75" s="115">
        <f t="shared" si="9"/>
        <v>227.44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237.04000000000002</v>
      </c>
      <c r="E76">
        <f>BAWANA!AM76</f>
        <v>0</v>
      </c>
      <c r="F76">
        <f t="shared" si="11"/>
        <v>256</v>
      </c>
      <c r="G76">
        <f t="shared" si="12"/>
        <v>237.04000000000002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20</v>
      </c>
      <c r="M76">
        <f>TPDDL_EOD!AI76+TPDDL_EOD!AJ76</f>
        <v>69.61</v>
      </c>
      <c r="N76">
        <f t="shared" si="7"/>
        <v>237.05</v>
      </c>
      <c r="O76" s="113">
        <f t="shared" si="8"/>
        <v>-9.9999999999909051E-3</v>
      </c>
      <c r="P76">
        <v>83.996456443788233</v>
      </c>
      <c r="Q76">
        <v>57.597570132883362</v>
      </c>
      <c r="R76">
        <v>5.8397536384728959</v>
      </c>
      <c r="S76">
        <v>19.999156296140054</v>
      </c>
      <c r="T76">
        <v>69.607063488715468</v>
      </c>
      <c r="U76" s="115">
        <f t="shared" si="9"/>
        <v>237.04000000000002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237.04000000000002</v>
      </c>
      <c r="E77">
        <f>BAWANA!AM77</f>
        <v>0</v>
      </c>
      <c r="F77">
        <f t="shared" si="11"/>
        <v>256</v>
      </c>
      <c r="G77">
        <f t="shared" si="12"/>
        <v>237.04000000000002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20</v>
      </c>
      <c r="M77">
        <f>TPDDL_EOD!AI77+TPDDL_EOD!AJ77</f>
        <v>69.61</v>
      </c>
      <c r="N77">
        <f t="shared" si="7"/>
        <v>237.05</v>
      </c>
      <c r="O77" s="113">
        <f t="shared" si="8"/>
        <v>-9.9999999999909051E-3</v>
      </c>
      <c r="P77">
        <v>83.996456443788233</v>
      </c>
      <c r="Q77">
        <v>57.597570132883362</v>
      </c>
      <c r="R77">
        <v>5.8397536384728959</v>
      </c>
      <c r="S77">
        <v>19.999156296140054</v>
      </c>
      <c r="T77">
        <v>69.607063488715468</v>
      </c>
      <c r="U77" s="115">
        <f t="shared" si="9"/>
        <v>237.04000000000002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237.04000000000002</v>
      </c>
      <c r="E78">
        <f>BAWANA!AM78</f>
        <v>0</v>
      </c>
      <c r="F78">
        <f t="shared" si="11"/>
        <v>256</v>
      </c>
      <c r="G78">
        <f t="shared" si="12"/>
        <v>237.04000000000002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20</v>
      </c>
      <c r="M78">
        <f>TPDDL_EOD!AI78+TPDDL_EOD!AJ78</f>
        <v>69.61</v>
      </c>
      <c r="N78">
        <f t="shared" si="7"/>
        <v>237.05</v>
      </c>
      <c r="O78" s="113">
        <f t="shared" si="8"/>
        <v>-9.9999999999909051E-3</v>
      </c>
      <c r="P78">
        <v>83.996456443788233</v>
      </c>
      <c r="Q78">
        <v>57.597570132883362</v>
      </c>
      <c r="R78">
        <v>5.8397536384728959</v>
      </c>
      <c r="S78">
        <v>19.999156296140054</v>
      </c>
      <c r="T78">
        <v>69.607063488715468</v>
      </c>
      <c r="U78" s="115">
        <f t="shared" si="9"/>
        <v>237.04000000000002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237.04000000000002</v>
      </c>
      <c r="E79">
        <f>BAWANA!AM79</f>
        <v>0</v>
      </c>
      <c r="F79">
        <f t="shared" si="11"/>
        <v>256</v>
      </c>
      <c r="G79">
        <f t="shared" si="12"/>
        <v>237.04000000000002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20</v>
      </c>
      <c r="M79">
        <f>TPDDL_EOD!AI79+TPDDL_EOD!AJ79</f>
        <v>69.61</v>
      </c>
      <c r="N79">
        <f t="shared" si="7"/>
        <v>237.05</v>
      </c>
      <c r="O79" s="113">
        <f t="shared" si="8"/>
        <v>-9.9999999999909051E-3</v>
      </c>
      <c r="P79">
        <v>83.996456443788233</v>
      </c>
      <c r="Q79">
        <v>57.597570132883362</v>
      </c>
      <c r="R79">
        <v>5.8397536384728959</v>
      </c>
      <c r="S79">
        <v>19.999156296140054</v>
      </c>
      <c r="T79">
        <v>69.607063488715468</v>
      </c>
      <c r="U79" s="115">
        <f t="shared" si="9"/>
        <v>237.04000000000002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237.04000000000002</v>
      </c>
      <c r="E80">
        <f>BAWANA!AM80</f>
        <v>0</v>
      </c>
      <c r="F80">
        <f t="shared" si="11"/>
        <v>256</v>
      </c>
      <c r="G80">
        <f t="shared" si="12"/>
        <v>237.04000000000002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20</v>
      </c>
      <c r="M80">
        <f>TPDDL_EOD!AI80+TPDDL_EOD!AJ80</f>
        <v>69.61</v>
      </c>
      <c r="N80">
        <f t="shared" si="7"/>
        <v>237.05</v>
      </c>
      <c r="O80" s="113">
        <f t="shared" si="8"/>
        <v>-9.9999999999909051E-3</v>
      </c>
      <c r="P80">
        <v>83.996456443788233</v>
      </c>
      <c r="Q80">
        <v>57.597570132883362</v>
      </c>
      <c r="R80">
        <v>5.8397536384728959</v>
      </c>
      <c r="S80">
        <v>19.999156296140054</v>
      </c>
      <c r="T80">
        <v>69.607063488715468</v>
      </c>
      <c r="U80" s="115">
        <f t="shared" si="9"/>
        <v>237.04000000000002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237.04000000000002</v>
      </c>
      <c r="E81">
        <f>BAWANA!AM81</f>
        <v>0</v>
      </c>
      <c r="F81">
        <f t="shared" si="11"/>
        <v>256</v>
      </c>
      <c r="G81">
        <f t="shared" si="12"/>
        <v>237.04000000000002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5.84</v>
      </c>
      <c r="L81">
        <f>NDMC_EOD!AI81+NDMC_EOD!AJ81</f>
        <v>20</v>
      </c>
      <c r="M81">
        <f>TPDDL_EOD!AI81+TPDDL_EOD!AJ81</f>
        <v>69.61</v>
      </c>
      <c r="N81">
        <f t="shared" si="7"/>
        <v>237.05</v>
      </c>
      <c r="O81" s="113">
        <f t="shared" si="8"/>
        <v>-9.9999999999909051E-3</v>
      </c>
      <c r="P81">
        <v>83.996456443788233</v>
      </c>
      <c r="Q81">
        <v>57.597570132883362</v>
      </c>
      <c r="R81">
        <v>5.8397536384728959</v>
      </c>
      <c r="S81">
        <v>19.999156296140054</v>
      </c>
      <c r="T81">
        <v>69.607063488715468</v>
      </c>
      <c r="U81" s="115">
        <f t="shared" si="9"/>
        <v>237.04000000000002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237.04000000000002</v>
      </c>
      <c r="E82">
        <f>BAWANA!AM82</f>
        <v>0</v>
      </c>
      <c r="F82">
        <f t="shared" si="11"/>
        <v>256</v>
      </c>
      <c r="G82">
        <f t="shared" si="12"/>
        <v>237.04000000000002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5.84</v>
      </c>
      <c r="L82">
        <f>NDMC_EOD!AI82+NDMC_EOD!AJ82</f>
        <v>20</v>
      </c>
      <c r="M82">
        <f>TPDDL_EOD!AI82+TPDDL_EOD!AJ82</f>
        <v>69.61</v>
      </c>
      <c r="N82">
        <f t="shared" si="7"/>
        <v>237.05</v>
      </c>
      <c r="O82" s="113">
        <f t="shared" si="8"/>
        <v>-9.9999999999909051E-3</v>
      </c>
      <c r="P82">
        <v>83.996456443788233</v>
      </c>
      <c r="Q82">
        <v>57.597570132883362</v>
      </c>
      <c r="R82">
        <v>5.8397536384728959</v>
      </c>
      <c r="S82">
        <v>19.999156296140054</v>
      </c>
      <c r="T82">
        <v>69.607063488715468</v>
      </c>
      <c r="U82" s="115">
        <f t="shared" si="9"/>
        <v>237.04000000000002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227.44</v>
      </c>
      <c r="E83">
        <f>BAWANA!AM83</f>
        <v>0</v>
      </c>
      <c r="F83">
        <f t="shared" si="11"/>
        <v>256</v>
      </c>
      <c r="G83">
        <f t="shared" si="12"/>
        <v>227.44</v>
      </c>
      <c r="H83" s="113"/>
      <c r="I83">
        <f>BRPL_EOD!AI83+BRPL_EOD!AJ83</f>
        <v>84</v>
      </c>
      <c r="J83">
        <f>BYPL_EOD!AI83+BYPL_EOD!AJ83</f>
        <v>48</v>
      </c>
      <c r="K83">
        <f>MES_EOD!AI83+MES_EOD!AJ83</f>
        <v>5.84</v>
      </c>
      <c r="L83">
        <f>NDMC_EOD!AI83+NDMC_EOD!AJ83</f>
        <v>20</v>
      </c>
      <c r="M83">
        <f>TPDDL_EOD!AI83+TPDDL_EOD!AJ83</f>
        <v>69.61</v>
      </c>
      <c r="N83">
        <f t="shared" si="7"/>
        <v>227.45</v>
      </c>
      <c r="O83" s="113">
        <f t="shared" si="8"/>
        <v>-9.9999999999909051E-3</v>
      </c>
      <c r="P83">
        <v>83.996306880633114</v>
      </c>
      <c r="Q83">
        <v>47.997889646076061</v>
      </c>
      <c r="R83">
        <v>5.8397432402725871</v>
      </c>
      <c r="S83">
        <v>19.999120685865027</v>
      </c>
      <c r="T83">
        <v>69.606939547153218</v>
      </c>
      <c r="U83" s="115">
        <f t="shared" si="9"/>
        <v>227.44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227.44</v>
      </c>
      <c r="E84">
        <f>BAWANA!AM84</f>
        <v>0</v>
      </c>
      <c r="F84">
        <f t="shared" si="11"/>
        <v>256</v>
      </c>
      <c r="G84">
        <f t="shared" si="12"/>
        <v>227.44</v>
      </c>
      <c r="H84" s="113"/>
      <c r="I84">
        <f>BRPL_EOD!AI84+BRPL_EOD!AJ84</f>
        <v>84</v>
      </c>
      <c r="J84">
        <f>BYPL_EOD!AI84+BYPL_EOD!AJ84</f>
        <v>48</v>
      </c>
      <c r="K84">
        <f>MES_EOD!AI84+MES_EOD!AJ84</f>
        <v>5.84</v>
      </c>
      <c r="L84">
        <f>NDMC_EOD!AI84+NDMC_EOD!AJ84</f>
        <v>20</v>
      </c>
      <c r="M84">
        <f>TPDDL_EOD!AI84+TPDDL_EOD!AJ84</f>
        <v>69.61</v>
      </c>
      <c r="N84">
        <f t="shared" si="7"/>
        <v>227.45</v>
      </c>
      <c r="O84" s="113">
        <f t="shared" si="8"/>
        <v>-9.9999999999909051E-3</v>
      </c>
      <c r="P84">
        <v>83.996306880633114</v>
      </c>
      <c r="Q84">
        <v>47.997889646076061</v>
      </c>
      <c r="R84">
        <v>5.8397432402725871</v>
      </c>
      <c r="S84">
        <v>19.999120685865027</v>
      </c>
      <c r="T84">
        <v>69.606939547153218</v>
      </c>
      <c r="U84" s="115">
        <f t="shared" si="9"/>
        <v>227.44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227.44</v>
      </c>
      <c r="E85">
        <f>BAWANA!AM85</f>
        <v>0</v>
      </c>
      <c r="F85">
        <f t="shared" si="11"/>
        <v>256</v>
      </c>
      <c r="G85">
        <f t="shared" si="12"/>
        <v>227.44</v>
      </c>
      <c r="H85" s="113"/>
      <c r="I85">
        <f>BRPL_EOD!AI85+BRPL_EOD!AJ85</f>
        <v>84</v>
      </c>
      <c r="J85">
        <f>BYPL_EOD!AI85+BYPL_EOD!AJ85</f>
        <v>48</v>
      </c>
      <c r="K85">
        <f>MES_EOD!AI85+MES_EOD!AJ85</f>
        <v>5.84</v>
      </c>
      <c r="L85">
        <f>NDMC_EOD!AI85+NDMC_EOD!AJ85</f>
        <v>20</v>
      </c>
      <c r="M85">
        <f>TPDDL_EOD!AI85+TPDDL_EOD!AJ85</f>
        <v>69.61</v>
      </c>
      <c r="N85">
        <f t="shared" si="7"/>
        <v>227.45</v>
      </c>
      <c r="O85" s="113">
        <f t="shared" si="8"/>
        <v>-9.9999999999909051E-3</v>
      </c>
      <c r="P85">
        <v>83.996306880633114</v>
      </c>
      <c r="Q85">
        <v>47.997889646076061</v>
      </c>
      <c r="R85">
        <v>5.8397432402725871</v>
      </c>
      <c r="S85">
        <v>19.999120685865027</v>
      </c>
      <c r="T85">
        <v>69.606939547153218</v>
      </c>
      <c r="U85" s="115">
        <f t="shared" si="9"/>
        <v>227.44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227.44</v>
      </c>
      <c r="E86">
        <f>BAWANA!AM86</f>
        <v>0</v>
      </c>
      <c r="F86">
        <f t="shared" si="11"/>
        <v>256</v>
      </c>
      <c r="G86">
        <f t="shared" si="12"/>
        <v>227.44</v>
      </c>
      <c r="H86" s="113"/>
      <c r="I86">
        <f>BRPL_EOD!AI86+BRPL_EOD!AJ86</f>
        <v>84</v>
      </c>
      <c r="J86">
        <f>BYPL_EOD!AI86+BYPL_EOD!AJ86</f>
        <v>48</v>
      </c>
      <c r="K86">
        <f>MES_EOD!AI86+MES_EOD!AJ86</f>
        <v>5.84</v>
      </c>
      <c r="L86">
        <f>NDMC_EOD!AI86+NDMC_EOD!AJ86</f>
        <v>20</v>
      </c>
      <c r="M86">
        <f>TPDDL_EOD!AI86+TPDDL_EOD!AJ86</f>
        <v>69.61</v>
      </c>
      <c r="N86">
        <f t="shared" si="7"/>
        <v>227.45</v>
      </c>
      <c r="O86" s="113">
        <f t="shared" si="8"/>
        <v>-9.9999999999909051E-3</v>
      </c>
      <c r="P86">
        <v>83.996306880633114</v>
      </c>
      <c r="Q86">
        <v>47.997889646076061</v>
      </c>
      <c r="R86">
        <v>5.8397432402725871</v>
      </c>
      <c r="S86">
        <v>19.999120685865027</v>
      </c>
      <c r="T86">
        <v>69.606939547153218</v>
      </c>
      <c r="U86" s="115">
        <f t="shared" si="9"/>
        <v>227.44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207.83999999999997</v>
      </c>
      <c r="E87">
        <f>BAWANA!AM87</f>
        <v>0</v>
      </c>
      <c r="F87">
        <f t="shared" si="11"/>
        <v>256</v>
      </c>
      <c r="G87">
        <f t="shared" si="12"/>
        <v>207.83999999999997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5.84</v>
      </c>
      <c r="L87">
        <f>NDMC_EOD!AI87+NDMC_EOD!AJ87</f>
        <v>20</v>
      </c>
      <c r="M87">
        <f>TPDDL_EOD!AI87+TPDDL_EOD!AJ87</f>
        <v>50</v>
      </c>
      <c r="N87">
        <f t="shared" si="7"/>
        <v>207.84</v>
      </c>
      <c r="O87" s="113">
        <f t="shared" si="8"/>
        <v>0</v>
      </c>
      <c r="P87">
        <v>83.999999999999986</v>
      </c>
      <c r="Q87">
        <v>47.999999999999993</v>
      </c>
      <c r="R87">
        <v>5.839999999999999</v>
      </c>
      <c r="S87">
        <v>19.999999999999996</v>
      </c>
      <c r="T87">
        <v>49.999999999999993</v>
      </c>
      <c r="U87" s="115">
        <f t="shared" si="9"/>
        <v>207.83999999999997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207.83999999999997</v>
      </c>
      <c r="E88">
        <f>BAWANA!AM88</f>
        <v>0</v>
      </c>
      <c r="F88">
        <f t="shared" si="11"/>
        <v>256</v>
      </c>
      <c r="G88">
        <f t="shared" si="12"/>
        <v>207.83999999999997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5.84</v>
      </c>
      <c r="L88">
        <f>NDMC_EOD!AI88+NDMC_EOD!AJ88</f>
        <v>20</v>
      </c>
      <c r="M88">
        <f>TPDDL_EOD!AI88+TPDDL_EOD!AJ88</f>
        <v>50</v>
      </c>
      <c r="N88">
        <f t="shared" si="7"/>
        <v>207.84</v>
      </c>
      <c r="O88" s="113">
        <f t="shared" si="8"/>
        <v>0</v>
      </c>
      <c r="P88">
        <v>83.999999999999986</v>
      </c>
      <c r="Q88">
        <v>47.999999999999993</v>
      </c>
      <c r="R88">
        <v>5.839999999999999</v>
      </c>
      <c r="S88">
        <v>19.999999999999996</v>
      </c>
      <c r="T88">
        <v>49.999999999999993</v>
      </c>
      <c r="U88" s="115">
        <f t="shared" si="9"/>
        <v>207.83999999999997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212.75</v>
      </c>
      <c r="E89">
        <f>BAWANA!AM89</f>
        <v>0</v>
      </c>
      <c r="F89">
        <f t="shared" si="11"/>
        <v>256</v>
      </c>
      <c r="G89">
        <f t="shared" si="12"/>
        <v>212.75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5.84</v>
      </c>
      <c r="L89">
        <f>NDMC_EOD!AI89+NDMC_EOD!AJ89</f>
        <v>20</v>
      </c>
      <c r="M89">
        <f>TPDDL_EOD!AI89+TPDDL_EOD!AJ89</f>
        <v>54.92</v>
      </c>
      <c r="N89">
        <f t="shared" si="7"/>
        <v>212.76</v>
      </c>
      <c r="O89" s="113">
        <f t="shared" si="8"/>
        <v>-9.9999999999909051E-3</v>
      </c>
      <c r="P89">
        <v>83.996051889452914</v>
      </c>
      <c r="Q89">
        <v>47.997743936830233</v>
      </c>
      <c r="R89">
        <v>5.8397255123143452</v>
      </c>
      <c r="S89">
        <v>19.999059973679262</v>
      </c>
      <c r="T89">
        <v>54.917418687723263</v>
      </c>
      <c r="U89" s="115">
        <f t="shared" si="9"/>
        <v>212.75</v>
      </c>
      <c r="V89" s="113">
        <f t="shared" si="10"/>
        <v>0</v>
      </c>
      <c r="Y89">
        <f>BAWANA!AW89+BAWANA!AX89</f>
        <v>32</v>
      </c>
      <c r="Z89">
        <f>BAWANA!BD89+BAWANA!BE89</f>
        <v>25.25</v>
      </c>
      <c r="AA89">
        <f>BAWANA!X89+BAWANA!Y89</f>
        <v>32</v>
      </c>
      <c r="AB89">
        <f>BAWANA!AE89+BAWANA!AF89</f>
        <v>25.25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212.75</v>
      </c>
      <c r="E90">
        <f>BAWANA!AM90</f>
        <v>0</v>
      </c>
      <c r="F90">
        <f t="shared" si="11"/>
        <v>256</v>
      </c>
      <c r="G90">
        <f t="shared" si="12"/>
        <v>212.75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5.84</v>
      </c>
      <c r="L90">
        <f>NDMC_EOD!AI90+NDMC_EOD!AJ90</f>
        <v>20</v>
      </c>
      <c r="M90">
        <f>TPDDL_EOD!AI90+TPDDL_EOD!AJ90</f>
        <v>54.92</v>
      </c>
      <c r="N90">
        <f t="shared" si="7"/>
        <v>212.76</v>
      </c>
      <c r="O90" s="113">
        <f t="shared" si="8"/>
        <v>-9.9999999999909051E-3</v>
      </c>
      <c r="P90">
        <v>83.996051889452914</v>
      </c>
      <c r="Q90">
        <v>47.997743936830233</v>
      </c>
      <c r="R90">
        <v>5.8397255123143452</v>
      </c>
      <c r="S90">
        <v>19.999059973679262</v>
      </c>
      <c r="T90">
        <v>54.917418687723263</v>
      </c>
      <c r="U90" s="115">
        <f t="shared" si="9"/>
        <v>212.75</v>
      </c>
      <c r="V90" s="113">
        <f t="shared" si="10"/>
        <v>0</v>
      </c>
      <c r="Y90">
        <f>BAWANA!AW90+BAWANA!AX90</f>
        <v>32</v>
      </c>
      <c r="Z90">
        <f>BAWANA!BD90+BAWANA!BE90</f>
        <v>25.25</v>
      </c>
      <c r="AA90">
        <f>BAWANA!X90+BAWANA!Y90</f>
        <v>32</v>
      </c>
      <c r="AB90">
        <f>BAWANA!AE90+BAWANA!AF90</f>
        <v>25.25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212.75</v>
      </c>
      <c r="E91">
        <f>BAWANA!AM91</f>
        <v>0</v>
      </c>
      <c r="F91">
        <f t="shared" si="11"/>
        <v>256</v>
      </c>
      <c r="G91">
        <f t="shared" si="12"/>
        <v>212.75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5.84</v>
      </c>
      <c r="L91">
        <f>NDMC_EOD!AI91+NDMC_EOD!AJ91</f>
        <v>20</v>
      </c>
      <c r="M91">
        <f>TPDDL_EOD!AI91+TPDDL_EOD!AJ91</f>
        <v>54.92</v>
      </c>
      <c r="N91">
        <f t="shared" si="7"/>
        <v>212.76</v>
      </c>
      <c r="O91" s="113">
        <f t="shared" si="8"/>
        <v>-9.9999999999909051E-3</v>
      </c>
      <c r="P91">
        <v>83.996051889452914</v>
      </c>
      <c r="Q91">
        <v>47.997743936830233</v>
      </c>
      <c r="R91">
        <v>5.8397255123143452</v>
      </c>
      <c r="S91">
        <v>19.999059973679262</v>
      </c>
      <c r="T91">
        <v>54.917418687723263</v>
      </c>
      <c r="U91" s="115">
        <f t="shared" si="9"/>
        <v>212.75</v>
      </c>
      <c r="V91" s="113">
        <f t="shared" si="10"/>
        <v>0</v>
      </c>
      <c r="Y91">
        <f>BAWANA!AW91+BAWANA!AX91</f>
        <v>32</v>
      </c>
      <c r="Z91">
        <f>BAWANA!BD91+BAWANA!BE91</f>
        <v>25.25</v>
      </c>
      <c r="AA91">
        <f>BAWANA!X91+BAWANA!Y91</f>
        <v>32</v>
      </c>
      <c r="AB91">
        <f>BAWANA!AE91+BAWANA!AF91</f>
        <v>25.25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212.75</v>
      </c>
      <c r="E92">
        <f>BAWANA!AM92</f>
        <v>0</v>
      </c>
      <c r="F92">
        <f t="shared" si="11"/>
        <v>256</v>
      </c>
      <c r="G92">
        <f t="shared" si="12"/>
        <v>212.75</v>
      </c>
      <c r="H92" s="113"/>
      <c r="I92">
        <f>BRPL_EOD!AI92+BRPL_EOD!AJ92</f>
        <v>84</v>
      </c>
      <c r="J92">
        <f>BYPL_EOD!AI92+BYPL_EOD!AJ92</f>
        <v>48</v>
      </c>
      <c r="K92">
        <f>MES_EOD!AI92+MES_EOD!AJ92</f>
        <v>5.84</v>
      </c>
      <c r="L92">
        <f>NDMC_EOD!AI92+NDMC_EOD!AJ92</f>
        <v>20</v>
      </c>
      <c r="M92">
        <f>TPDDL_EOD!AI92+TPDDL_EOD!AJ92</f>
        <v>54.92</v>
      </c>
      <c r="N92">
        <f t="shared" si="7"/>
        <v>212.76</v>
      </c>
      <c r="O92" s="113">
        <f t="shared" si="8"/>
        <v>-9.9999999999909051E-3</v>
      </c>
      <c r="P92">
        <v>83.996051889452914</v>
      </c>
      <c r="Q92">
        <v>47.997743936830233</v>
      </c>
      <c r="R92">
        <v>5.8397255123143452</v>
      </c>
      <c r="S92">
        <v>19.999059973679262</v>
      </c>
      <c r="T92">
        <v>54.917418687723263</v>
      </c>
      <c r="U92" s="115">
        <f t="shared" si="9"/>
        <v>212.75</v>
      </c>
      <c r="V92" s="113">
        <f t="shared" si="10"/>
        <v>0</v>
      </c>
      <c r="Y92">
        <f>BAWANA!AW92+BAWANA!AX92</f>
        <v>32</v>
      </c>
      <c r="Z92">
        <f>BAWANA!BD92+BAWANA!BE92</f>
        <v>25.25</v>
      </c>
      <c r="AA92">
        <f>BAWANA!X92+BAWANA!Y92</f>
        <v>32</v>
      </c>
      <c r="AB92">
        <f>BAWANA!AE92+BAWANA!AF92</f>
        <v>25.25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212.75</v>
      </c>
      <c r="E93">
        <f>BAWANA!AM93</f>
        <v>0</v>
      </c>
      <c r="F93">
        <f t="shared" si="11"/>
        <v>256</v>
      </c>
      <c r="G93">
        <f t="shared" si="12"/>
        <v>212.75</v>
      </c>
      <c r="H93" s="113"/>
      <c r="I93">
        <f>BRPL_EOD!AI93+BRPL_EOD!AJ93</f>
        <v>84</v>
      </c>
      <c r="J93">
        <f>BYPL_EOD!AI93+BYPL_EOD!AJ93</f>
        <v>48</v>
      </c>
      <c r="K93">
        <f>MES_EOD!AI93+MES_EOD!AJ93</f>
        <v>5.84</v>
      </c>
      <c r="L93">
        <f>NDMC_EOD!AI93+NDMC_EOD!AJ93</f>
        <v>20</v>
      </c>
      <c r="M93">
        <f>TPDDL_EOD!AI93+TPDDL_EOD!AJ93</f>
        <v>54.92</v>
      </c>
      <c r="N93">
        <f t="shared" si="7"/>
        <v>212.76</v>
      </c>
      <c r="O93" s="113">
        <f t="shared" si="8"/>
        <v>-9.9999999999909051E-3</v>
      </c>
      <c r="P93">
        <v>83.996051889452914</v>
      </c>
      <c r="Q93">
        <v>47.997743936830233</v>
      </c>
      <c r="R93">
        <v>5.8397255123143452</v>
      </c>
      <c r="S93">
        <v>19.999059973679262</v>
      </c>
      <c r="T93">
        <v>54.917418687723263</v>
      </c>
      <c r="U93" s="115">
        <f t="shared" si="9"/>
        <v>212.75</v>
      </c>
      <c r="V93" s="113">
        <f t="shared" si="10"/>
        <v>0</v>
      </c>
      <c r="Y93">
        <f>BAWANA!AW93+BAWANA!AX93</f>
        <v>32</v>
      </c>
      <c r="Z93">
        <f>BAWANA!BD93+BAWANA!BE93</f>
        <v>25.25</v>
      </c>
      <c r="AA93">
        <f>BAWANA!X93+BAWANA!Y93</f>
        <v>32</v>
      </c>
      <c r="AB93">
        <f>BAWANA!AE93+BAWANA!AF93</f>
        <v>25.25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212.75</v>
      </c>
      <c r="E94">
        <f>BAWANA!AM94</f>
        <v>0</v>
      </c>
      <c r="F94">
        <f t="shared" si="11"/>
        <v>256</v>
      </c>
      <c r="G94">
        <f t="shared" si="12"/>
        <v>212.75</v>
      </c>
      <c r="H94" s="113"/>
      <c r="I94">
        <f>BRPL_EOD!AI94+BRPL_EOD!AJ94</f>
        <v>84</v>
      </c>
      <c r="J94">
        <f>BYPL_EOD!AI94+BYPL_EOD!AJ94</f>
        <v>48</v>
      </c>
      <c r="K94">
        <f>MES_EOD!AI94+MES_EOD!AJ94</f>
        <v>5.84</v>
      </c>
      <c r="L94">
        <f>NDMC_EOD!AI94+NDMC_EOD!AJ94</f>
        <v>20</v>
      </c>
      <c r="M94">
        <f>TPDDL_EOD!AI94+TPDDL_EOD!AJ94</f>
        <v>54.92</v>
      </c>
      <c r="N94">
        <f t="shared" si="7"/>
        <v>212.76</v>
      </c>
      <c r="O94" s="113">
        <f t="shared" si="8"/>
        <v>-9.9999999999909051E-3</v>
      </c>
      <c r="P94">
        <v>83.996051889452914</v>
      </c>
      <c r="Q94">
        <v>47.997743936830233</v>
      </c>
      <c r="R94">
        <v>5.8397255123143452</v>
      </c>
      <c r="S94">
        <v>19.999059973679262</v>
      </c>
      <c r="T94">
        <v>54.917418687723263</v>
      </c>
      <c r="U94" s="115">
        <f t="shared" si="9"/>
        <v>212.75</v>
      </c>
      <c r="V94" s="113">
        <f t="shared" si="10"/>
        <v>0</v>
      </c>
      <c r="Y94">
        <f>BAWANA!AW94+BAWANA!AX94</f>
        <v>32</v>
      </c>
      <c r="Z94">
        <f>BAWANA!BD94+BAWANA!BE94</f>
        <v>25.25</v>
      </c>
      <c r="AA94">
        <f>BAWANA!X94+BAWANA!Y94</f>
        <v>32</v>
      </c>
      <c r="AB94">
        <f>BAWANA!AE94+BAWANA!AF94</f>
        <v>25.25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212.75</v>
      </c>
      <c r="E95">
        <f>BAWANA!AM95</f>
        <v>0</v>
      </c>
      <c r="F95">
        <f t="shared" si="11"/>
        <v>256</v>
      </c>
      <c r="G95">
        <f t="shared" si="12"/>
        <v>212.75</v>
      </c>
      <c r="H95" s="113"/>
      <c r="I95">
        <f>BRPL_EOD!AI95+BRPL_EOD!AJ95</f>
        <v>84</v>
      </c>
      <c r="J95">
        <f>BYPL_EOD!AI95+BYPL_EOD!AJ95</f>
        <v>48</v>
      </c>
      <c r="K95">
        <f>MES_EOD!AI95+MES_EOD!AJ95</f>
        <v>5.84</v>
      </c>
      <c r="L95">
        <f>NDMC_EOD!AI95+NDMC_EOD!AJ95</f>
        <v>20</v>
      </c>
      <c r="M95">
        <f>TPDDL_EOD!AI95+TPDDL_EOD!AJ95</f>
        <v>54.92</v>
      </c>
      <c r="N95">
        <f t="shared" si="7"/>
        <v>212.76</v>
      </c>
      <c r="O95" s="113">
        <f t="shared" si="8"/>
        <v>-9.9999999999909051E-3</v>
      </c>
      <c r="P95">
        <v>83.996051889452914</v>
      </c>
      <c r="Q95">
        <v>47.997743936830233</v>
      </c>
      <c r="R95">
        <v>5.8397255123143452</v>
      </c>
      <c r="S95">
        <v>19.999059973679262</v>
      </c>
      <c r="T95">
        <v>54.917418687723263</v>
      </c>
      <c r="U95" s="115">
        <f t="shared" si="9"/>
        <v>212.75</v>
      </c>
      <c r="V95" s="113">
        <f t="shared" si="10"/>
        <v>0</v>
      </c>
      <c r="Y95">
        <f>BAWANA!AW95+BAWANA!AX95</f>
        <v>32</v>
      </c>
      <c r="Z95">
        <f>BAWANA!BD95+BAWANA!BE95</f>
        <v>25.25</v>
      </c>
      <c r="AA95">
        <f>BAWANA!X95+BAWANA!Y95</f>
        <v>32</v>
      </c>
      <c r="AB95">
        <f>BAWANA!AE95+BAWANA!AF95</f>
        <v>25.25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212.75</v>
      </c>
      <c r="E96">
        <f>BAWANA!AM96</f>
        <v>0</v>
      </c>
      <c r="F96">
        <f t="shared" si="11"/>
        <v>256</v>
      </c>
      <c r="G96">
        <f t="shared" si="12"/>
        <v>212.75</v>
      </c>
      <c r="H96" s="113"/>
      <c r="I96">
        <f>BRPL_EOD!AI96+BRPL_EOD!AJ96</f>
        <v>84</v>
      </c>
      <c r="J96">
        <f>BYPL_EOD!AI96+BYPL_EOD!AJ96</f>
        <v>48</v>
      </c>
      <c r="K96">
        <f>MES_EOD!AI96+MES_EOD!AJ96</f>
        <v>5.84</v>
      </c>
      <c r="L96">
        <f>NDMC_EOD!AI96+NDMC_EOD!AJ96</f>
        <v>20</v>
      </c>
      <c r="M96">
        <f>TPDDL_EOD!AI96+TPDDL_EOD!AJ96</f>
        <v>54.92</v>
      </c>
      <c r="N96">
        <f t="shared" si="7"/>
        <v>212.76</v>
      </c>
      <c r="O96" s="113">
        <f t="shared" si="8"/>
        <v>-9.9999999999909051E-3</v>
      </c>
      <c r="P96">
        <v>83.996051889452914</v>
      </c>
      <c r="Q96">
        <v>47.997743936830233</v>
      </c>
      <c r="R96">
        <v>5.8397255123143452</v>
      </c>
      <c r="S96">
        <v>19.999059973679262</v>
      </c>
      <c r="T96">
        <v>54.917418687723263</v>
      </c>
      <c r="U96" s="115">
        <f t="shared" si="9"/>
        <v>212.75</v>
      </c>
      <c r="V96" s="113">
        <f t="shared" si="10"/>
        <v>0</v>
      </c>
      <c r="Y96">
        <f>BAWANA!AW96+BAWANA!AX96</f>
        <v>32</v>
      </c>
      <c r="Z96">
        <f>BAWANA!BD96+BAWANA!BE96</f>
        <v>25.25</v>
      </c>
      <c r="AA96">
        <f>BAWANA!X96+BAWANA!Y96</f>
        <v>32</v>
      </c>
      <c r="AB96">
        <f>BAWANA!AE96+BAWANA!AF96</f>
        <v>25.25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212.75</v>
      </c>
      <c r="E97">
        <f>BAWANA!AM97</f>
        <v>0</v>
      </c>
      <c r="F97">
        <f t="shared" si="11"/>
        <v>256</v>
      </c>
      <c r="G97">
        <f t="shared" si="12"/>
        <v>212.75</v>
      </c>
      <c r="H97" s="113"/>
      <c r="I97">
        <f>BRPL_EOD!AI97+BRPL_EOD!AJ97</f>
        <v>84</v>
      </c>
      <c r="J97">
        <f>BYPL_EOD!AI97+BYPL_EOD!AJ97</f>
        <v>48</v>
      </c>
      <c r="K97">
        <f>MES_EOD!AI97+MES_EOD!AJ97</f>
        <v>5.84</v>
      </c>
      <c r="L97">
        <f>NDMC_EOD!AI97+NDMC_EOD!AJ97</f>
        <v>20</v>
      </c>
      <c r="M97">
        <f>TPDDL_EOD!AI97+TPDDL_EOD!AJ97</f>
        <v>54.92</v>
      </c>
      <c r="N97">
        <f t="shared" si="7"/>
        <v>212.76</v>
      </c>
      <c r="O97" s="113">
        <f t="shared" si="8"/>
        <v>-9.9999999999909051E-3</v>
      </c>
      <c r="P97">
        <v>83.996051889452914</v>
      </c>
      <c r="Q97">
        <v>47.997743936830233</v>
      </c>
      <c r="R97">
        <v>5.8397255123143452</v>
      </c>
      <c r="S97">
        <v>19.999059973679262</v>
      </c>
      <c r="T97">
        <v>54.917418687723263</v>
      </c>
      <c r="U97" s="115">
        <f t="shared" si="9"/>
        <v>212.75</v>
      </c>
      <c r="V97" s="113">
        <f t="shared" si="10"/>
        <v>0</v>
      </c>
      <c r="Y97">
        <f>BAWANA!AW97+BAWANA!AX97</f>
        <v>32</v>
      </c>
      <c r="Z97">
        <f>BAWANA!BD97+BAWANA!BE97</f>
        <v>25.25</v>
      </c>
      <c r="AA97">
        <f>BAWANA!X97+BAWANA!Y97</f>
        <v>32</v>
      </c>
      <c r="AB97">
        <f>BAWANA!AE97+BAWANA!AF97</f>
        <v>25.25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212.75</v>
      </c>
      <c r="E98">
        <f>BAWANA!AM98</f>
        <v>0</v>
      </c>
      <c r="F98">
        <f t="shared" si="11"/>
        <v>256</v>
      </c>
      <c r="G98">
        <f t="shared" si="12"/>
        <v>212.75</v>
      </c>
      <c r="H98" s="113"/>
      <c r="I98">
        <f>BRPL_EOD!AI98+BRPL_EOD!AJ98</f>
        <v>84</v>
      </c>
      <c r="J98">
        <f>BYPL_EOD!AI98+BYPL_EOD!AJ98</f>
        <v>48</v>
      </c>
      <c r="K98">
        <f>MES_EOD!AI98+MES_EOD!AJ98</f>
        <v>5.84</v>
      </c>
      <c r="L98">
        <f>NDMC_EOD!AI98+NDMC_EOD!AJ98</f>
        <v>20</v>
      </c>
      <c r="M98">
        <f>TPDDL_EOD!AI98+TPDDL_EOD!AJ98</f>
        <v>54.92</v>
      </c>
      <c r="N98">
        <f t="shared" si="7"/>
        <v>212.76</v>
      </c>
      <c r="O98" s="113">
        <f t="shared" si="8"/>
        <v>-9.9999999999909051E-3</v>
      </c>
      <c r="P98">
        <v>83.996051889452914</v>
      </c>
      <c r="Q98">
        <v>47.997743936830233</v>
      </c>
      <c r="R98">
        <v>5.8397255123143452</v>
      </c>
      <c r="S98">
        <v>19.999059973679262</v>
      </c>
      <c r="T98">
        <v>54.917418687723263</v>
      </c>
      <c r="U98" s="115">
        <f t="shared" si="9"/>
        <v>212.75</v>
      </c>
      <c r="V98" s="113">
        <f t="shared" si="10"/>
        <v>0</v>
      </c>
      <c r="Y98">
        <f>BAWANA!AW98+BAWANA!AX98</f>
        <v>32</v>
      </c>
      <c r="Z98">
        <f>BAWANA!BD98+BAWANA!BE98</f>
        <v>25.25</v>
      </c>
      <c r="AA98">
        <f>BAWANA!X98+BAWANA!Y98</f>
        <v>32</v>
      </c>
      <c r="AB98">
        <f>BAWANA!AE98+BAWANA!AF98</f>
        <v>25.25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5.2654775000000003</v>
      </c>
      <c r="E99" s="115">
        <f t="shared" si="14"/>
        <v>0</v>
      </c>
      <c r="F99" s="115">
        <f t="shared" si="14"/>
        <v>6.1440000000000001</v>
      </c>
      <c r="G99" s="115">
        <f t="shared" si="14"/>
        <v>5.2654775000000003</v>
      </c>
      <c r="H99" s="115"/>
      <c r="I99" s="115">
        <f t="shared" si="14"/>
        <v>2.0295199999999998</v>
      </c>
      <c r="J99" s="115">
        <f t="shared" si="14"/>
        <v>1.1863699999999999</v>
      </c>
      <c r="K99" s="115">
        <f t="shared" si="14"/>
        <v>0.14002999999999982</v>
      </c>
      <c r="L99" s="115">
        <f t="shared" si="14"/>
        <v>0.47798000000000002</v>
      </c>
      <c r="M99" s="115">
        <f t="shared" si="14"/>
        <v>1.4317299999999995</v>
      </c>
      <c r="N99" s="115">
        <f t="shared" si="14"/>
        <v>5.265629999999998</v>
      </c>
      <c r="O99" s="115">
        <f t="shared" si="14"/>
        <v>-1.524999999998613E-4</v>
      </c>
      <c r="P99" s="115">
        <f t="shared" si="14"/>
        <v>2.0294616951691267</v>
      </c>
      <c r="Q99" s="115">
        <f t="shared" si="14"/>
        <v>1.1863356705091559</v>
      </c>
      <c r="R99" s="115">
        <f t="shared" si="14"/>
        <v>0.14002594642604368</v>
      </c>
      <c r="S99" s="115">
        <f t="shared" si="14"/>
        <v>0.47796611789741134</v>
      </c>
      <c r="T99" s="115">
        <f t="shared" si="14"/>
        <v>1.4316880699982646</v>
      </c>
      <c r="U99" s="115">
        <f t="shared" si="14"/>
        <v>5.2654775000000003</v>
      </c>
      <c r="V99" s="115">
        <f t="shared" si="10"/>
        <v>0</v>
      </c>
      <c r="Y99" s="115">
        <f>SUM(Y3:Y98)/4000</f>
        <v>0.72985</v>
      </c>
      <c r="Z99" s="115">
        <f t="shared" ref="Z99:AD99" si="15">SUM(Z3:Z98)/4000</f>
        <v>0.66205250000000004</v>
      </c>
      <c r="AA99" s="115">
        <f t="shared" si="15"/>
        <v>0.72985</v>
      </c>
      <c r="AB99" s="115">
        <f t="shared" si="15"/>
        <v>0.66205250000000004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700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560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700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560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700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560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700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560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700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560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700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560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700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560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700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560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700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560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700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560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700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560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700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560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700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560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700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560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700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560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700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560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700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560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700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560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700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560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700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560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560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560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560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560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560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560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560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560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560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560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560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560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560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560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560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560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16.47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13.176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59.73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19.98</v>
      </c>
      <c r="R3">
        <v>42.39</v>
      </c>
      <c r="S3">
        <v>26.4</v>
      </c>
      <c r="T3">
        <v>0</v>
      </c>
      <c r="U3">
        <v>337.5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43.68</v>
      </c>
      <c r="AH3">
        <v>0</v>
      </c>
      <c r="AI3">
        <v>0</v>
      </c>
      <c r="AJ3">
        <v>0</v>
      </c>
      <c r="AK3">
        <v>25.89</v>
      </c>
      <c r="AL3">
        <v>27.89</v>
      </c>
      <c r="AM3">
        <v>15.81</v>
      </c>
      <c r="AN3">
        <v>0.71</v>
      </c>
      <c r="AO3">
        <v>0</v>
      </c>
      <c r="AP3">
        <v>5.76</v>
      </c>
      <c r="AQ3">
        <v>0</v>
      </c>
      <c r="AR3">
        <v>4.41</v>
      </c>
      <c r="AS3">
        <v>18.829999999999998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2517.6800000000003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59.73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19.98</v>
      </c>
      <c r="R4">
        <v>42.39</v>
      </c>
      <c r="S4">
        <v>26.4</v>
      </c>
      <c r="T4">
        <v>0</v>
      </c>
      <c r="U4">
        <v>337.5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43.68</v>
      </c>
      <c r="AH4">
        <v>0</v>
      </c>
      <c r="AI4">
        <v>0</v>
      </c>
      <c r="AJ4">
        <v>0</v>
      </c>
      <c r="AK4">
        <v>25.89</v>
      </c>
      <c r="AL4">
        <v>69.72</v>
      </c>
      <c r="AM4">
        <v>15.81</v>
      </c>
      <c r="AN4">
        <v>0.71</v>
      </c>
      <c r="AO4">
        <v>0</v>
      </c>
      <c r="AP4">
        <v>5.76</v>
      </c>
      <c r="AQ4">
        <v>0</v>
      </c>
      <c r="AR4">
        <v>4.41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2559.5100000000002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59.73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19.98</v>
      </c>
      <c r="R5">
        <v>42.39</v>
      </c>
      <c r="S5">
        <v>26.4</v>
      </c>
      <c r="T5">
        <v>0</v>
      </c>
      <c r="U5">
        <v>337.5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43.68</v>
      </c>
      <c r="AH5">
        <v>0</v>
      </c>
      <c r="AI5">
        <v>0</v>
      </c>
      <c r="AJ5">
        <v>0</v>
      </c>
      <c r="AK5">
        <v>25.89</v>
      </c>
      <c r="AL5">
        <v>69.72</v>
      </c>
      <c r="AM5">
        <v>15.81</v>
      </c>
      <c r="AN5">
        <v>0.71</v>
      </c>
      <c r="AO5">
        <v>0</v>
      </c>
      <c r="AP5">
        <v>5.76</v>
      </c>
      <c r="AQ5">
        <v>0</v>
      </c>
      <c r="AR5">
        <v>2.21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2557.5300000000002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59.73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19.98</v>
      </c>
      <c r="R6">
        <v>42.39</v>
      </c>
      <c r="S6">
        <v>26.4</v>
      </c>
      <c r="T6">
        <v>0</v>
      </c>
      <c r="U6">
        <v>337.5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43.68</v>
      </c>
      <c r="AH6">
        <v>0</v>
      </c>
      <c r="AI6">
        <v>0</v>
      </c>
      <c r="AJ6">
        <v>0</v>
      </c>
      <c r="AK6">
        <v>25.89</v>
      </c>
      <c r="AL6">
        <v>69.72</v>
      </c>
      <c r="AM6">
        <v>15.81</v>
      </c>
      <c r="AN6">
        <v>0.71</v>
      </c>
      <c r="AO6">
        <v>0</v>
      </c>
      <c r="AP6">
        <v>5.76</v>
      </c>
      <c r="AQ6">
        <v>0</v>
      </c>
      <c r="AR6">
        <v>2.21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2557.5300000000002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59.73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19.98</v>
      </c>
      <c r="R7">
        <v>42.39</v>
      </c>
      <c r="S7">
        <v>26.4</v>
      </c>
      <c r="T7">
        <v>0</v>
      </c>
      <c r="U7">
        <v>337.5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43.68</v>
      </c>
      <c r="AH7">
        <v>0</v>
      </c>
      <c r="AI7">
        <v>0</v>
      </c>
      <c r="AJ7">
        <v>0</v>
      </c>
      <c r="AK7">
        <v>25.89</v>
      </c>
      <c r="AL7">
        <v>69.72</v>
      </c>
      <c r="AM7">
        <v>15.81</v>
      </c>
      <c r="AN7">
        <v>0.71</v>
      </c>
      <c r="AO7">
        <v>0</v>
      </c>
      <c r="AP7">
        <v>5.76</v>
      </c>
      <c r="AQ7">
        <v>0</v>
      </c>
      <c r="AR7">
        <v>2.21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2557.5300000000002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59.73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19.98</v>
      </c>
      <c r="R8">
        <v>42.39</v>
      </c>
      <c r="S8">
        <v>26.4</v>
      </c>
      <c r="T8">
        <v>0</v>
      </c>
      <c r="U8">
        <v>337.5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43.68</v>
      </c>
      <c r="AH8">
        <v>0</v>
      </c>
      <c r="AI8">
        <v>0</v>
      </c>
      <c r="AJ8">
        <v>0</v>
      </c>
      <c r="AK8">
        <v>25.89</v>
      </c>
      <c r="AL8">
        <v>17.440000000000001</v>
      </c>
      <c r="AM8">
        <v>15.81</v>
      </c>
      <c r="AN8">
        <v>0.71</v>
      </c>
      <c r="AO8">
        <v>0</v>
      </c>
      <c r="AP8">
        <v>5.76</v>
      </c>
      <c r="AQ8">
        <v>0</v>
      </c>
      <c r="AR8">
        <v>2.21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2505.2500000000005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59.73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19.98</v>
      </c>
      <c r="R9">
        <v>42.39</v>
      </c>
      <c r="S9">
        <v>26.4</v>
      </c>
      <c r="T9">
        <v>0</v>
      </c>
      <c r="U9">
        <v>337.5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43.68</v>
      </c>
      <c r="AH9">
        <v>0</v>
      </c>
      <c r="AI9">
        <v>0</v>
      </c>
      <c r="AJ9">
        <v>0</v>
      </c>
      <c r="AK9">
        <v>25.89</v>
      </c>
      <c r="AL9">
        <v>13.36</v>
      </c>
      <c r="AM9">
        <v>15.81</v>
      </c>
      <c r="AN9">
        <v>0.71</v>
      </c>
      <c r="AO9">
        <v>0</v>
      </c>
      <c r="AP9">
        <v>0.9</v>
      </c>
      <c r="AQ9">
        <v>0</v>
      </c>
      <c r="AR9">
        <v>6.63</v>
      </c>
      <c r="AS9">
        <v>9.42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2491.3200000000006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59.73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19.98</v>
      </c>
      <c r="R10">
        <v>42.39</v>
      </c>
      <c r="S10">
        <v>26.4</v>
      </c>
      <c r="T10">
        <v>0</v>
      </c>
      <c r="U10">
        <v>337.5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43.68</v>
      </c>
      <c r="AH10">
        <v>0</v>
      </c>
      <c r="AI10">
        <v>0</v>
      </c>
      <c r="AJ10">
        <v>0</v>
      </c>
      <c r="AK10">
        <v>25.89</v>
      </c>
      <c r="AL10">
        <v>13.36</v>
      </c>
      <c r="AM10">
        <v>15.81</v>
      </c>
      <c r="AN10">
        <v>0.71</v>
      </c>
      <c r="AO10">
        <v>0</v>
      </c>
      <c r="AP10">
        <v>0</v>
      </c>
      <c r="AQ10">
        <v>0</v>
      </c>
      <c r="AR10">
        <v>6.63</v>
      </c>
      <c r="AS10">
        <v>9.42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2490.4200000000005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59.73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19.98</v>
      </c>
      <c r="R11">
        <v>42.39</v>
      </c>
      <c r="S11">
        <v>26.4</v>
      </c>
      <c r="T11">
        <v>0</v>
      </c>
      <c r="U11">
        <v>337.5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43.68</v>
      </c>
      <c r="AH11">
        <v>0</v>
      </c>
      <c r="AI11">
        <v>0</v>
      </c>
      <c r="AJ11">
        <v>0</v>
      </c>
      <c r="AK11">
        <v>25.89</v>
      </c>
      <c r="AL11">
        <v>2.33</v>
      </c>
      <c r="AM11">
        <v>15.81</v>
      </c>
      <c r="AN11">
        <v>0.71</v>
      </c>
      <c r="AO11">
        <v>0</v>
      </c>
      <c r="AP11">
        <v>0</v>
      </c>
      <c r="AQ11">
        <v>0</v>
      </c>
      <c r="AR11">
        <v>6.63</v>
      </c>
      <c r="AS11">
        <v>9.42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2479.3900000000003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59.73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19.98</v>
      </c>
      <c r="R12">
        <v>42.39</v>
      </c>
      <c r="S12">
        <v>26.4</v>
      </c>
      <c r="T12">
        <v>0</v>
      </c>
      <c r="U12">
        <v>337.5</v>
      </c>
      <c r="V12">
        <v>20.8</v>
      </c>
      <c r="W12">
        <v>45.53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43.68</v>
      </c>
      <c r="AH12">
        <v>0</v>
      </c>
      <c r="AI12">
        <v>0</v>
      </c>
      <c r="AJ12">
        <v>0</v>
      </c>
      <c r="AK12">
        <v>25.89</v>
      </c>
      <c r="AL12">
        <v>2.33</v>
      </c>
      <c r="AM12">
        <v>15.81</v>
      </c>
      <c r="AN12">
        <v>0.71</v>
      </c>
      <c r="AO12">
        <v>0</v>
      </c>
      <c r="AP12">
        <v>0</v>
      </c>
      <c r="AQ12">
        <v>0</v>
      </c>
      <c r="AR12">
        <v>6.63</v>
      </c>
      <c r="AS12">
        <v>9.42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2486.1200000000003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59.73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19.98</v>
      </c>
      <c r="R13">
        <v>42.39</v>
      </c>
      <c r="S13">
        <v>26.4</v>
      </c>
      <c r="T13">
        <v>0</v>
      </c>
      <c r="U13">
        <v>337.5</v>
      </c>
      <c r="V13">
        <v>20.8</v>
      </c>
      <c r="W13">
        <v>45.53</v>
      </c>
      <c r="X13">
        <v>148.30000000000001</v>
      </c>
      <c r="Y13">
        <v>0</v>
      </c>
      <c r="Z13">
        <v>6.52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43.68</v>
      </c>
      <c r="AH13">
        <v>0</v>
      </c>
      <c r="AI13">
        <v>0</v>
      </c>
      <c r="AJ13">
        <v>0</v>
      </c>
      <c r="AK13">
        <v>25.89</v>
      </c>
      <c r="AL13">
        <v>2.33</v>
      </c>
      <c r="AM13">
        <v>15.81</v>
      </c>
      <c r="AN13">
        <v>0.71</v>
      </c>
      <c r="AO13">
        <v>0</v>
      </c>
      <c r="AP13">
        <v>0</v>
      </c>
      <c r="AQ13">
        <v>0</v>
      </c>
      <c r="AR13">
        <v>6.63</v>
      </c>
      <c r="AS13">
        <v>9.42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2485.9100000000003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59.73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19.98</v>
      </c>
      <c r="R14">
        <v>42.39</v>
      </c>
      <c r="S14">
        <v>26.4</v>
      </c>
      <c r="T14">
        <v>0</v>
      </c>
      <c r="U14">
        <v>337.5</v>
      </c>
      <c r="V14">
        <v>20.8</v>
      </c>
      <c r="W14">
        <v>45.53</v>
      </c>
      <c r="X14">
        <v>148.30000000000001</v>
      </c>
      <c r="Y14">
        <v>0</v>
      </c>
      <c r="Z14">
        <v>6.52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43.68</v>
      </c>
      <c r="AH14">
        <v>0</v>
      </c>
      <c r="AI14">
        <v>0</v>
      </c>
      <c r="AJ14">
        <v>0</v>
      </c>
      <c r="AK14">
        <v>25.89</v>
      </c>
      <c r="AL14">
        <v>2.33</v>
      </c>
      <c r="AM14">
        <v>15.81</v>
      </c>
      <c r="AN14">
        <v>0.71</v>
      </c>
      <c r="AO14">
        <v>0</v>
      </c>
      <c r="AP14">
        <v>0</v>
      </c>
      <c r="AQ14">
        <v>0</v>
      </c>
      <c r="AR14">
        <v>6.63</v>
      </c>
      <c r="AS14">
        <v>9.42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2485.9100000000003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19.98</v>
      </c>
      <c r="R15">
        <v>42.39</v>
      </c>
      <c r="S15">
        <v>26.4</v>
      </c>
      <c r="T15">
        <v>0</v>
      </c>
      <c r="U15">
        <v>337.5</v>
      </c>
      <c r="V15">
        <v>20.8</v>
      </c>
      <c r="W15">
        <v>45.53</v>
      </c>
      <c r="X15">
        <v>148.30000000000001</v>
      </c>
      <c r="Y15">
        <v>0</v>
      </c>
      <c r="Z15">
        <v>6.52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43.68</v>
      </c>
      <c r="AH15">
        <v>0</v>
      </c>
      <c r="AI15">
        <v>0</v>
      </c>
      <c r="AJ15">
        <v>0</v>
      </c>
      <c r="AK15">
        <v>25.89</v>
      </c>
      <c r="AL15">
        <v>2.33</v>
      </c>
      <c r="AM15">
        <v>15.81</v>
      </c>
      <c r="AN15">
        <v>0.71</v>
      </c>
      <c r="AO15">
        <v>0</v>
      </c>
      <c r="AP15">
        <v>0</v>
      </c>
      <c r="AQ15">
        <v>0</v>
      </c>
      <c r="AR15">
        <v>6.63</v>
      </c>
      <c r="AS15">
        <v>9.42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2486.1200000000003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19.98</v>
      </c>
      <c r="R16">
        <v>42.39</v>
      </c>
      <c r="S16">
        <v>26.4</v>
      </c>
      <c r="T16">
        <v>0</v>
      </c>
      <c r="U16">
        <v>337.5</v>
      </c>
      <c r="V16">
        <v>20.8</v>
      </c>
      <c r="W16">
        <v>45.53</v>
      </c>
      <c r="X16">
        <v>148.30000000000001</v>
      </c>
      <c r="Y16">
        <v>0</v>
      </c>
      <c r="Z16">
        <v>6.52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43.68</v>
      </c>
      <c r="AH16">
        <v>0</v>
      </c>
      <c r="AI16">
        <v>0</v>
      </c>
      <c r="AJ16">
        <v>0</v>
      </c>
      <c r="AK16">
        <v>25.89</v>
      </c>
      <c r="AL16">
        <v>2.33</v>
      </c>
      <c r="AM16">
        <v>15.81</v>
      </c>
      <c r="AN16">
        <v>0.71</v>
      </c>
      <c r="AO16">
        <v>0</v>
      </c>
      <c r="AP16">
        <v>0</v>
      </c>
      <c r="AQ16">
        <v>0</v>
      </c>
      <c r="AR16">
        <v>6.63</v>
      </c>
      <c r="AS16">
        <v>9.42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2486.1200000000003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19.98</v>
      </c>
      <c r="R17">
        <v>42.39</v>
      </c>
      <c r="S17">
        <v>26.4</v>
      </c>
      <c r="T17">
        <v>0</v>
      </c>
      <c r="U17">
        <v>337.5</v>
      </c>
      <c r="V17">
        <v>20.8</v>
      </c>
      <c r="W17">
        <v>45.53</v>
      </c>
      <c r="X17">
        <v>148.30000000000001</v>
      </c>
      <c r="Y17">
        <v>0</v>
      </c>
      <c r="Z17">
        <v>6.52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43.68</v>
      </c>
      <c r="AH17">
        <v>0</v>
      </c>
      <c r="AI17">
        <v>0</v>
      </c>
      <c r="AJ17">
        <v>0</v>
      </c>
      <c r="AK17">
        <v>25.89</v>
      </c>
      <c r="AL17">
        <v>2.33</v>
      </c>
      <c r="AM17">
        <v>15.81</v>
      </c>
      <c r="AN17">
        <v>0.71</v>
      </c>
      <c r="AO17">
        <v>0</v>
      </c>
      <c r="AP17">
        <v>0</v>
      </c>
      <c r="AQ17">
        <v>0</v>
      </c>
      <c r="AR17">
        <v>6.63</v>
      </c>
      <c r="AS17">
        <v>9.42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2486.1200000000003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19.98</v>
      </c>
      <c r="R18">
        <v>42.39</v>
      </c>
      <c r="S18">
        <v>26.4</v>
      </c>
      <c r="T18">
        <v>0</v>
      </c>
      <c r="U18">
        <v>337.5</v>
      </c>
      <c r="V18">
        <v>20.8</v>
      </c>
      <c r="W18">
        <v>45.53</v>
      </c>
      <c r="X18">
        <v>148.30000000000001</v>
      </c>
      <c r="Y18">
        <v>0</v>
      </c>
      <c r="Z18">
        <v>6.52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43.68</v>
      </c>
      <c r="AH18">
        <v>0</v>
      </c>
      <c r="AI18">
        <v>0</v>
      </c>
      <c r="AJ18">
        <v>0</v>
      </c>
      <c r="AK18">
        <v>25.89</v>
      </c>
      <c r="AL18">
        <v>2.33</v>
      </c>
      <c r="AM18">
        <v>15.81</v>
      </c>
      <c r="AN18">
        <v>0.71</v>
      </c>
      <c r="AO18">
        <v>0</v>
      </c>
      <c r="AP18">
        <v>0</v>
      </c>
      <c r="AQ18">
        <v>0</v>
      </c>
      <c r="AR18">
        <v>6.63</v>
      </c>
      <c r="AS18">
        <v>9.42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2486.2200000000007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19.98</v>
      </c>
      <c r="R19">
        <v>42.39</v>
      </c>
      <c r="S19">
        <v>26.4</v>
      </c>
      <c r="T19">
        <v>0</v>
      </c>
      <c r="U19">
        <v>348.75</v>
      </c>
      <c r="V19">
        <v>20.8</v>
      </c>
      <c r="W19">
        <v>45.53</v>
      </c>
      <c r="X19">
        <v>148.30000000000001</v>
      </c>
      <c r="Y19">
        <v>0</v>
      </c>
      <c r="Z19">
        <v>6.52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43.68</v>
      </c>
      <c r="AH19">
        <v>0</v>
      </c>
      <c r="AI19">
        <v>0</v>
      </c>
      <c r="AJ19">
        <v>0</v>
      </c>
      <c r="AK19">
        <v>25.89</v>
      </c>
      <c r="AL19">
        <v>2.33</v>
      </c>
      <c r="AM19">
        <v>15.81</v>
      </c>
      <c r="AN19">
        <v>0.71</v>
      </c>
      <c r="AO19">
        <v>0</v>
      </c>
      <c r="AP19">
        <v>0</v>
      </c>
      <c r="AQ19">
        <v>0</v>
      </c>
      <c r="AR19">
        <v>6.63</v>
      </c>
      <c r="AS19">
        <v>9.42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2497.4700000000007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19.98</v>
      </c>
      <c r="R20">
        <v>42.39</v>
      </c>
      <c r="S20">
        <v>26.4</v>
      </c>
      <c r="T20">
        <v>0</v>
      </c>
      <c r="U20">
        <v>348.75</v>
      </c>
      <c r="V20">
        <v>20.8</v>
      </c>
      <c r="W20">
        <v>45.53</v>
      </c>
      <c r="X20">
        <v>148.30000000000001</v>
      </c>
      <c r="Y20">
        <v>0</v>
      </c>
      <c r="Z20">
        <v>6.52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43.68</v>
      </c>
      <c r="AH20">
        <v>0</v>
      </c>
      <c r="AI20">
        <v>0</v>
      </c>
      <c r="AJ20">
        <v>0</v>
      </c>
      <c r="AK20">
        <v>25.89</v>
      </c>
      <c r="AL20">
        <v>2.33</v>
      </c>
      <c r="AM20">
        <v>15.81</v>
      </c>
      <c r="AN20">
        <v>0.71</v>
      </c>
      <c r="AO20">
        <v>0</v>
      </c>
      <c r="AP20">
        <v>0</v>
      </c>
      <c r="AQ20">
        <v>0</v>
      </c>
      <c r="AR20">
        <v>6.63</v>
      </c>
      <c r="AS20">
        <v>9.42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2497.4700000000007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19.98</v>
      </c>
      <c r="R21">
        <v>42.39</v>
      </c>
      <c r="S21">
        <v>26.4</v>
      </c>
      <c r="T21">
        <v>0</v>
      </c>
      <c r="U21">
        <v>348.75</v>
      </c>
      <c r="V21">
        <v>20.8</v>
      </c>
      <c r="W21">
        <v>45.53</v>
      </c>
      <c r="X21">
        <v>148.30000000000001</v>
      </c>
      <c r="Y21">
        <v>0</v>
      </c>
      <c r="Z21">
        <v>6.52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43.68</v>
      </c>
      <c r="AH21">
        <v>0</v>
      </c>
      <c r="AI21">
        <v>0</v>
      </c>
      <c r="AJ21">
        <v>0</v>
      </c>
      <c r="AK21">
        <v>25.89</v>
      </c>
      <c r="AL21">
        <v>2.33</v>
      </c>
      <c r="AM21">
        <v>15.81</v>
      </c>
      <c r="AN21">
        <v>0.71</v>
      </c>
      <c r="AO21">
        <v>0</v>
      </c>
      <c r="AP21">
        <v>0</v>
      </c>
      <c r="AQ21">
        <v>12.16</v>
      </c>
      <c r="AR21">
        <v>6.63</v>
      </c>
      <c r="AS21">
        <v>9.42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2509.6300000000006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19.98</v>
      </c>
      <c r="R22">
        <v>42.39</v>
      </c>
      <c r="S22">
        <v>26.4</v>
      </c>
      <c r="T22">
        <v>0</v>
      </c>
      <c r="U22">
        <v>348.75</v>
      </c>
      <c r="V22">
        <v>20.8</v>
      </c>
      <c r="W22">
        <v>45.53</v>
      </c>
      <c r="X22">
        <v>148.30000000000001</v>
      </c>
      <c r="Y22">
        <v>0</v>
      </c>
      <c r="Z22">
        <v>6.52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43.68</v>
      </c>
      <c r="AH22">
        <v>18.940000000000001</v>
      </c>
      <c r="AI22">
        <v>0</v>
      </c>
      <c r="AJ22">
        <v>0</v>
      </c>
      <c r="AK22">
        <v>25.89</v>
      </c>
      <c r="AL22">
        <v>2.33</v>
      </c>
      <c r="AM22">
        <v>15.81</v>
      </c>
      <c r="AN22">
        <v>0.71</v>
      </c>
      <c r="AO22">
        <v>0</v>
      </c>
      <c r="AP22">
        <v>0</v>
      </c>
      <c r="AQ22">
        <v>12.16</v>
      </c>
      <c r="AR22">
        <v>6.63</v>
      </c>
      <c r="AS22">
        <v>9.42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2528.5700000000006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59.73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19.98</v>
      </c>
      <c r="R23">
        <v>42.39</v>
      </c>
      <c r="S23">
        <v>26.4</v>
      </c>
      <c r="T23">
        <v>0</v>
      </c>
      <c r="U23">
        <v>360</v>
      </c>
      <c r="V23">
        <v>20.8</v>
      </c>
      <c r="W23">
        <v>45.53</v>
      </c>
      <c r="X23">
        <v>148.30000000000001</v>
      </c>
      <c r="Y23">
        <v>0</v>
      </c>
      <c r="Z23">
        <v>6.52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20.29</v>
      </c>
      <c r="AH23">
        <v>18.940000000000001</v>
      </c>
      <c r="AI23">
        <v>0</v>
      </c>
      <c r="AJ23">
        <v>0</v>
      </c>
      <c r="AK23">
        <v>25.89</v>
      </c>
      <c r="AL23">
        <v>2.33</v>
      </c>
      <c r="AM23">
        <v>15.81</v>
      </c>
      <c r="AN23">
        <v>0.71</v>
      </c>
      <c r="AO23">
        <v>0</v>
      </c>
      <c r="AP23">
        <v>0</v>
      </c>
      <c r="AQ23">
        <v>24.32</v>
      </c>
      <c r="AR23">
        <v>7.18</v>
      </c>
      <c r="AS23">
        <v>9.42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2529.1400000000008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59.73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19.98</v>
      </c>
      <c r="R24">
        <v>42.39</v>
      </c>
      <c r="S24">
        <v>26.4</v>
      </c>
      <c r="T24">
        <v>0</v>
      </c>
      <c r="U24">
        <v>371.25</v>
      </c>
      <c r="V24">
        <v>20.8</v>
      </c>
      <c r="W24">
        <v>45.53</v>
      </c>
      <c r="X24">
        <v>148.30000000000001</v>
      </c>
      <c r="Y24">
        <v>0</v>
      </c>
      <c r="Z24">
        <v>6.52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20.29</v>
      </c>
      <c r="AH24">
        <v>18.940000000000001</v>
      </c>
      <c r="AI24">
        <v>0</v>
      </c>
      <c r="AJ24">
        <v>0</v>
      </c>
      <c r="AK24">
        <v>25.89</v>
      </c>
      <c r="AL24">
        <v>2.33</v>
      </c>
      <c r="AM24">
        <v>15.81</v>
      </c>
      <c r="AN24">
        <v>0.71</v>
      </c>
      <c r="AO24">
        <v>0</v>
      </c>
      <c r="AP24">
        <v>0</v>
      </c>
      <c r="AQ24">
        <v>36.479999999999997</v>
      </c>
      <c r="AR24">
        <v>7.18</v>
      </c>
      <c r="AS24">
        <v>9.42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2552.5500000000006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59.73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19.98</v>
      </c>
      <c r="R25">
        <v>42.39</v>
      </c>
      <c r="S25">
        <v>26.4</v>
      </c>
      <c r="T25">
        <v>0</v>
      </c>
      <c r="U25">
        <v>382.5</v>
      </c>
      <c r="V25">
        <v>20.8</v>
      </c>
      <c r="W25">
        <v>45.53</v>
      </c>
      <c r="X25">
        <v>148.30000000000001</v>
      </c>
      <c r="Y25">
        <v>0</v>
      </c>
      <c r="Z25">
        <v>6.52</v>
      </c>
      <c r="AA25">
        <v>0</v>
      </c>
      <c r="AB25">
        <v>2.66</v>
      </c>
      <c r="AC25">
        <v>1.27</v>
      </c>
      <c r="AD25">
        <v>0</v>
      </c>
      <c r="AE25">
        <v>16.48</v>
      </c>
      <c r="AF25">
        <v>8.8699999999999992</v>
      </c>
      <c r="AG25">
        <v>20.29</v>
      </c>
      <c r="AH25">
        <v>18.940000000000001</v>
      </c>
      <c r="AI25">
        <v>0</v>
      </c>
      <c r="AJ25">
        <v>0</v>
      </c>
      <c r="AK25">
        <v>25.89</v>
      </c>
      <c r="AL25">
        <v>2.33</v>
      </c>
      <c r="AM25">
        <v>15.81</v>
      </c>
      <c r="AN25">
        <v>0.71</v>
      </c>
      <c r="AO25">
        <v>0</v>
      </c>
      <c r="AP25">
        <v>0</v>
      </c>
      <c r="AQ25">
        <v>36.479999999999997</v>
      </c>
      <c r="AR25">
        <v>8.83</v>
      </c>
      <c r="AS25">
        <v>13.46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2590.1100000000006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59.73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19.98</v>
      </c>
      <c r="R26">
        <v>42.39</v>
      </c>
      <c r="S26">
        <v>26.4</v>
      </c>
      <c r="T26">
        <v>0</v>
      </c>
      <c r="U26">
        <v>393.75</v>
      </c>
      <c r="V26">
        <v>20.8</v>
      </c>
      <c r="W26">
        <v>45.53</v>
      </c>
      <c r="X26">
        <v>148.30000000000001</v>
      </c>
      <c r="Y26">
        <v>0</v>
      </c>
      <c r="Z26">
        <v>6.52</v>
      </c>
      <c r="AA26">
        <v>0</v>
      </c>
      <c r="AB26">
        <v>7.99</v>
      </c>
      <c r="AC26">
        <v>7.64</v>
      </c>
      <c r="AD26">
        <v>0</v>
      </c>
      <c r="AE26">
        <v>16.48</v>
      </c>
      <c r="AF26">
        <v>8.8699999999999992</v>
      </c>
      <c r="AG26">
        <v>20.29</v>
      </c>
      <c r="AH26">
        <v>20.84</v>
      </c>
      <c r="AI26">
        <v>0</v>
      </c>
      <c r="AJ26">
        <v>0</v>
      </c>
      <c r="AK26">
        <v>25.89</v>
      </c>
      <c r="AL26">
        <v>2.33</v>
      </c>
      <c r="AM26">
        <v>15.81</v>
      </c>
      <c r="AN26">
        <v>0.71</v>
      </c>
      <c r="AO26">
        <v>0</v>
      </c>
      <c r="AP26">
        <v>0</v>
      </c>
      <c r="AQ26">
        <v>36.479999999999997</v>
      </c>
      <c r="AR26">
        <v>8.83</v>
      </c>
      <c r="AS26">
        <v>13.46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2614.9600000000005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59.73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19.98</v>
      </c>
      <c r="R27">
        <v>42.39</v>
      </c>
      <c r="S27">
        <v>26.4</v>
      </c>
      <c r="T27">
        <v>0</v>
      </c>
      <c r="U27">
        <v>405</v>
      </c>
      <c r="V27">
        <v>20.8</v>
      </c>
      <c r="W27">
        <v>45.53</v>
      </c>
      <c r="X27">
        <v>148.30000000000001</v>
      </c>
      <c r="Y27">
        <v>0</v>
      </c>
      <c r="Z27">
        <v>13.04</v>
      </c>
      <c r="AA27">
        <v>0</v>
      </c>
      <c r="AB27">
        <v>7.99</v>
      </c>
      <c r="AC27">
        <v>7.64</v>
      </c>
      <c r="AD27">
        <v>0</v>
      </c>
      <c r="AE27">
        <v>16.48</v>
      </c>
      <c r="AF27">
        <v>8.8699999999999992</v>
      </c>
      <c r="AG27">
        <v>20.29</v>
      </c>
      <c r="AH27">
        <v>41.67</v>
      </c>
      <c r="AI27">
        <v>3.57</v>
      </c>
      <c r="AJ27">
        <v>0</v>
      </c>
      <c r="AK27">
        <v>25.89</v>
      </c>
      <c r="AL27">
        <v>2.33</v>
      </c>
      <c r="AM27">
        <v>15.81</v>
      </c>
      <c r="AN27">
        <v>0.71</v>
      </c>
      <c r="AO27">
        <v>0</v>
      </c>
      <c r="AP27">
        <v>0</v>
      </c>
      <c r="AQ27">
        <v>36.479999999999997</v>
      </c>
      <c r="AR27">
        <v>8.83</v>
      </c>
      <c r="AS27">
        <v>14.79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2658.1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59.73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19.98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45.53</v>
      </c>
      <c r="X28">
        <v>148.30000000000001</v>
      </c>
      <c r="Y28">
        <v>0</v>
      </c>
      <c r="Z28">
        <v>13.04</v>
      </c>
      <c r="AA28">
        <v>0</v>
      </c>
      <c r="AB28">
        <v>13.06</v>
      </c>
      <c r="AC28">
        <v>7.64</v>
      </c>
      <c r="AD28">
        <v>0</v>
      </c>
      <c r="AE28">
        <v>16.48</v>
      </c>
      <c r="AF28">
        <v>8.8699999999999992</v>
      </c>
      <c r="AG28">
        <v>20.29</v>
      </c>
      <c r="AH28">
        <v>58.05</v>
      </c>
      <c r="AI28">
        <v>16.54</v>
      </c>
      <c r="AJ28">
        <v>0</v>
      </c>
      <c r="AK28">
        <v>25.89</v>
      </c>
      <c r="AL28">
        <v>2.33</v>
      </c>
      <c r="AM28">
        <v>15.81</v>
      </c>
      <c r="AN28">
        <v>0.71</v>
      </c>
      <c r="AO28">
        <v>0</v>
      </c>
      <c r="AP28">
        <v>0</v>
      </c>
      <c r="AQ28">
        <v>48.63</v>
      </c>
      <c r="AR28">
        <v>26.49</v>
      </c>
      <c r="AS28">
        <v>14.79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2736.1000000000004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59.73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19.98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45.53</v>
      </c>
      <c r="X29">
        <v>148.30000000000001</v>
      </c>
      <c r="Y29">
        <v>0</v>
      </c>
      <c r="Z29">
        <v>13.04</v>
      </c>
      <c r="AA29">
        <v>14.05</v>
      </c>
      <c r="AB29">
        <v>13.17</v>
      </c>
      <c r="AC29">
        <v>9.68</v>
      </c>
      <c r="AD29">
        <v>0</v>
      </c>
      <c r="AE29">
        <v>32.96</v>
      </c>
      <c r="AF29">
        <v>17.75</v>
      </c>
      <c r="AG29">
        <v>20.29</v>
      </c>
      <c r="AH29">
        <v>83.33</v>
      </c>
      <c r="AI29">
        <v>16.54</v>
      </c>
      <c r="AJ29">
        <v>0</v>
      </c>
      <c r="AK29">
        <v>25.89</v>
      </c>
      <c r="AL29">
        <v>2.33</v>
      </c>
      <c r="AM29">
        <v>15.81</v>
      </c>
      <c r="AN29">
        <v>0.71</v>
      </c>
      <c r="AO29">
        <v>0</v>
      </c>
      <c r="AP29">
        <v>0</v>
      </c>
      <c r="AQ29">
        <v>48.63</v>
      </c>
      <c r="AR29">
        <v>26.49</v>
      </c>
      <c r="AS29">
        <v>18.829999999999998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2806.9900000000007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59.73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19.98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45.53</v>
      </c>
      <c r="X30">
        <v>148.30000000000001</v>
      </c>
      <c r="Y30">
        <v>0</v>
      </c>
      <c r="Z30">
        <v>19.559999999999999</v>
      </c>
      <c r="AA30">
        <v>28.1</v>
      </c>
      <c r="AB30">
        <v>39.51</v>
      </c>
      <c r="AC30">
        <v>29.06</v>
      </c>
      <c r="AD30">
        <v>7.92</v>
      </c>
      <c r="AE30">
        <v>49.43</v>
      </c>
      <c r="AF30">
        <v>39.049999999999997</v>
      </c>
      <c r="AG30">
        <v>20.29</v>
      </c>
      <c r="AH30">
        <v>113.64</v>
      </c>
      <c r="AI30">
        <v>16.54</v>
      </c>
      <c r="AJ30">
        <v>0</v>
      </c>
      <c r="AK30">
        <v>25.89</v>
      </c>
      <c r="AL30">
        <v>2.33</v>
      </c>
      <c r="AM30">
        <v>15.81</v>
      </c>
      <c r="AN30">
        <v>0.71</v>
      </c>
      <c r="AO30">
        <v>0</v>
      </c>
      <c r="AP30">
        <v>0</v>
      </c>
      <c r="AQ30">
        <v>49.64</v>
      </c>
      <c r="AR30">
        <v>26.49</v>
      </c>
      <c r="AS30">
        <v>18.829999999999998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2950.2900000000004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59.73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19.98</v>
      </c>
      <c r="R31">
        <v>42.39</v>
      </c>
      <c r="S31">
        <v>26.4</v>
      </c>
      <c r="T31">
        <v>0</v>
      </c>
      <c r="U31">
        <v>418.77</v>
      </c>
      <c r="V31">
        <v>20.8</v>
      </c>
      <c r="W31">
        <v>45.53</v>
      </c>
      <c r="X31">
        <v>148.30000000000001</v>
      </c>
      <c r="Y31">
        <v>0</v>
      </c>
      <c r="Z31">
        <v>19.559999999999999</v>
      </c>
      <c r="AA31">
        <v>28.1</v>
      </c>
      <c r="AB31">
        <v>39.51</v>
      </c>
      <c r="AC31">
        <v>29.06</v>
      </c>
      <c r="AD31">
        <v>15.85</v>
      </c>
      <c r="AE31">
        <v>49.43</v>
      </c>
      <c r="AF31">
        <v>39.049999999999997</v>
      </c>
      <c r="AG31">
        <v>20.29</v>
      </c>
      <c r="AH31">
        <v>113.64</v>
      </c>
      <c r="AI31">
        <v>16.54</v>
      </c>
      <c r="AJ31">
        <v>0</v>
      </c>
      <c r="AK31">
        <v>25.89</v>
      </c>
      <c r="AL31">
        <v>2.33</v>
      </c>
      <c r="AM31">
        <v>15.81</v>
      </c>
      <c r="AN31">
        <v>0.71</v>
      </c>
      <c r="AO31">
        <v>0</v>
      </c>
      <c r="AP31">
        <v>0</v>
      </c>
      <c r="AQ31">
        <v>49.64</v>
      </c>
      <c r="AR31">
        <v>26.49</v>
      </c>
      <c r="AS31">
        <v>18.829999999999998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2958.2200000000003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59.73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19.98</v>
      </c>
      <c r="R32">
        <v>42.39</v>
      </c>
      <c r="S32">
        <v>26.4</v>
      </c>
      <c r="T32">
        <v>0</v>
      </c>
      <c r="U32">
        <v>418.77</v>
      </c>
      <c r="V32">
        <v>20.8</v>
      </c>
      <c r="W32">
        <v>45.53</v>
      </c>
      <c r="X32">
        <v>148.30000000000001</v>
      </c>
      <c r="Y32">
        <v>0</v>
      </c>
      <c r="Z32">
        <v>19.559999999999999</v>
      </c>
      <c r="AA32">
        <v>28.1</v>
      </c>
      <c r="AB32">
        <v>39.51</v>
      </c>
      <c r="AC32">
        <v>29.06</v>
      </c>
      <c r="AD32">
        <v>15.85</v>
      </c>
      <c r="AE32">
        <v>49.43</v>
      </c>
      <c r="AF32">
        <v>39.049999999999997</v>
      </c>
      <c r="AG32">
        <v>20.29</v>
      </c>
      <c r="AH32">
        <v>113.64</v>
      </c>
      <c r="AI32">
        <v>16.54</v>
      </c>
      <c r="AJ32">
        <v>0</v>
      </c>
      <c r="AK32">
        <v>25.89</v>
      </c>
      <c r="AL32">
        <v>13.95</v>
      </c>
      <c r="AM32">
        <v>15.81</v>
      </c>
      <c r="AN32">
        <v>0.71</v>
      </c>
      <c r="AO32">
        <v>0</v>
      </c>
      <c r="AP32">
        <v>0</v>
      </c>
      <c r="AQ32">
        <v>49.64</v>
      </c>
      <c r="AR32">
        <v>11.04</v>
      </c>
      <c r="AS32">
        <v>18.829999999999998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2954.3900000000003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59.73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19.98</v>
      </c>
      <c r="R33">
        <v>42.39</v>
      </c>
      <c r="S33">
        <v>26.4</v>
      </c>
      <c r="T33">
        <v>0</v>
      </c>
      <c r="U33">
        <v>418.77</v>
      </c>
      <c r="V33">
        <v>20.8</v>
      </c>
      <c r="W33">
        <v>45.53</v>
      </c>
      <c r="X33">
        <v>148.30000000000001</v>
      </c>
      <c r="Y33">
        <v>0</v>
      </c>
      <c r="Z33">
        <v>19.559999999999999</v>
      </c>
      <c r="AA33">
        <v>28.1</v>
      </c>
      <c r="AB33">
        <v>39.51</v>
      </c>
      <c r="AC33">
        <v>29.06</v>
      </c>
      <c r="AD33">
        <v>15.85</v>
      </c>
      <c r="AE33">
        <v>49.43</v>
      </c>
      <c r="AF33">
        <v>39.049999999999997</v>
      </c>
      <c r="AG33">
        <v>20.29</v>
      </c>
      <c r="AH33">
        <v>113.64</v>
      </c>
      <c r="AI33">
        <v>16.54</v>
      </c>
      <c r="AJ33">
        <v>0</v>
      </c>
      <c r="AK33">
        <v>25.89</v>
      </c>
      <c r="AL33">
        <v>69.72</v>
      </c>
      <c r="AM33">
        <v>15.81</v>
      </c>
      <c r="AN33">
        <v>0.71</v>
      </c>
      <c r="AO33">
        <v>0</v>
      </c>
      <c r="AP33">
        <v>0</v>
      </c>
      <c r="AQ33">
        <v>49.64</v>
      </c>
      <c r="AR33">
        <v>8.83</v>
      </c>
      <c r="AS33">
        <v>18.829999999999998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3007.9500000000003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59.73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19.98</v>
      </c>
      <c r="R34">
        <v>42.39</v>
      </c>
      <c r="S34">
        <v>26.4</v>
      </c>
      <c r="T34">
        <v>0</v>
      </c>
      <c r="U34">
        <v>418.77</v>
      </c>
      <c r="V34">
        <v>20.8</v>
      </c>
      <c r="W34">
        <v>45.53</v>
      </c>
      <c r="X34">
        <v>148.30000000000001</v>
      </c>
      <c r="Y34">
        <v>0</v>
      </c>
      <c r="Z34">
        <v>19.559999999999999</v>
      </c>
      <c r="AA34">
        <v>28.1</v>
      </c>
      <c r="AB34">
        <v>39.51</v>
      </c>
      <c r="AC34">
        <v>29.06</v>
      </c>
      <c r="AD34">
        <v>8.7200000000000006</v>
      </c>
      <c r="AE34">
        <v>49.43</v>
      </c>
      <c r="AF34">
        <v>39.049999999999997</v>
      </c>
      <c r="AG34">
        <v>20.29</v>
      </c>
      <c r="AH34">
        <v>113.64</v>
      </c>
      <c r="AI34">
        <v>3.82</v>
      </c>
      <c r="AJ34">
        <v>0</v>
      </c>
      <c r="AK34">
        <v>25.89</v>
      </c>
      <c r="AL34">
        <v>69.72</v>
      </c>
      <c r="AM34">
        <v>15.81</v>
      </c>
      <c r="AN34">
        <v>0.71</v>
      </c>
      <c r="AO34">
        <v>0</v>
      </c>
      <c r="AP34">
        <v>0</v>
      </c>
      <c r="AQ34">
        <v>49.64</v>
      </c>
      <c r="AR34">
        <v>8.83</v>
      </c>
      <c r="AS34">
        <v>18.829999999999998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2988.1000000000004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59.73</v>
      </c>
      <c r="K35">
        <v>682.79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19.98</v>
      </c>
      <c r="R35">
        <v>42.39</v>
      </c>
      <c r="S35">
        <v>26.4</v>
      </c>
      <c r="T35">
        <v>0</v>
      </c>
      <c r="U35">
        <v>418.77</v>
      </c>
      <c r="V35">
        <v>20.8</v>
      </c>
      <c r="W35">
        <v>45.53</v>
      </c>
      <c r="X35">
        <v>148.30000000000001</v>
      </c>
      <c r="Y35">
        <v>0</v>
      </c>
      <c r="Z35">
        <v>19.559999999999999</v>
      </c>
      <c r="AA35">
        <v>28.1</v>
      </c>
      <c r="AB35">
        <v>39.51</v>
      </c>
      <c r="AC35">
        <v>29.06</v>
      </c>
      <c r="AD35">
        <v>0</v>
      </c>
      <c r="AE35">
        <v>49.43</v>
      </c>
      <c r="AF35">
        <v>29.58</v>
      </c>
      <c r="AG35">
        <v>20.29</v>
      </c>
      <c r="AH35">
        <v>113.64</v>
      </c>
      <c r="AI35">
        <v>0</v>
      </c>
      <c r="AJ35">
        <v>0</v>
      </c>
      <c r="AK35">
        <v>25.89</v>
      </c>
      <c r="AL35">
        <v>69.72</v>
      </c>
      <c r="AM35">
        <v>15.81</v>
      </c>
      <c r="AN35">
        <v>0.71</v>
      </c>
      <c r="AO35">
        <v>0</v>
      </c>
      <c r="AP35">
        <v>0</v>
      </c>
      <c r="AQ35">
        <v>49.64</v>
      </c>
      <c r="AR35">
        <v>26.49</v>
      </c>
      <c r="AS35">
        <v>14.79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2979.5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59.73</v>
      </c>
      <c r="K36">
        <v>682.79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19.98</v>
      </c>
      <c r="R36">
        <v>42.39</v>
      </c>
      <c r="S36">
        <v>26.4</v>
      </c>
      <c r="T36">
        <v>0</v>
      </c>
      <c r="U36">
        <v>418.77</v>
      </c>
      <c r="V36">
        <v>20.8</v>
      </c>
      <c r="W36">
        <v>45.53</v>
      </c>
      <c r="X36">
        <v>148.30000000000001</v>
      </c>
      <c r="Y36">
        <v>0</v>
      </c>
      <c r="Z36">
        <v>3.3</v>
      </c>
      <c r="AA36">
        <v>28.1</v>
      </c>
      <c r="AB36">
        <v>13.17</v>
      </c>
      <c r="AC36">
        <v>9.68</v>
      </c>
      <c r="AD36">
        <v>0</v>
      </c>
      <c r="AE36">
        <v>32.96</v>
      </c>
      <c r="AF36">
        <v>26.62</v>
      </c>
      <c r="AG36">
        <v>20.29</v>
      </c>
      <c r="AH36">
        <v>113.64</v>
      </c>
      <c r="AI36">
        <v>0</v>
      </c>
      <c r="AJ36">
        <v>0</v>
      </c>
      <c r="AK36">
        <v>25.89</v>
      </c>
      <c r="AL36">
        <v>69.72</v>
      </c>
      <c r="AM36">
        <v>15.81</v>
      </c>
      <c r="AN36">
        <v>0.71</v>
      </c>
      <c r="AO36">
        <v>0</v>
      </c>
      <c r="AP36">
        <v>0</v>
      </c>
      <c r="AQ36">
        <v>48.63</v>
      </c>
      <c r="AR36">
        <v>26.49</v>
      </c>
      <c r="AS36">
        <v>14.79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2896.98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59.73</v>
      </c>
      <c r="K37">
        <v>682.79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19.98</v>
      </c>
      <c r="R37">
        <v>42.39</v>
      </c>
      <c r="S37">
        <v>26.4</v>
      </c>
      <c r="T37">
        <v>0</v>
      </c>
      <c r="U37">
        <v>418.77</v>
      </c>
      <c r="V37">
        <v>20.8</v>
      </c>
      <c r="W37">
        <v>45.53</v>
      </c>
      <c r="X37">
        <v>148.30000000000001</v>
      </c>
      <c r="Y37">
        <v>0</v>
      </c>
      <c r="Z37">
        <v>0</v>
      </c>
      <c r="AA37">
        <v>14.05</v>
      </c>
      <c r="AB37">
        <v>13.17</v>
      </c>
      <c r="AC37">
        <v>0</v>
      </c>
      <c r="AD37">
        <v>0</v>
      </c>
      <c r="AE37">
        <v>16.48</v>
      </c>
      <c r="AF37">
        <v>8.8699999999999992</v>
      </c>
      <c r="AG37">
        <v>20.29</v>
      </c>
      <c r="AH37">
        <v>83.43</v>
      </c>
      <c r="AI37">
        <v>0</v>
      </c>
      <c r="AJ37">
        <v>0</v>
      </c>
      <c r="AK37">
        <v>25.89</v>
      </c>
      <c r="AL37">
        <v>13.95</v>
      </c>
      <c r="AM37">
        <v>15.81</v>
      </c>
      <c r="AN37">
        <v>0.71</v>
      </c>
      <c r="AO37">
        <v>0</v>
      </c>
      <c r="AP37">
        <v>0</v>
      </c>
      <c r="AQ37">
        <v>48.63</v>
      </c>
      <c r="AR37">
        <v>8.83</v>
      </c>
      <c r="AS37">
        <v>18.829999999999998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2736.1200000000003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59.73</v>
      </c>
      <c r="K38">
        <v>682.79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19.98</v>
      </c>
      <c r="R38">
        <v>42.39</v>
      </c>
      <c r="S38">
        <v>26.4</v>
      </c>
      <c r="T38">
        <v>0</v>
      </c>
      <c r="U38">
        <v>418.77</v>
      </c>
      <c r="V38">
        <v>20.8</v>
      </c>
      <c r="W38">
        <v>45.53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16.48</v>
      </c>
      <c r="AF38">
        <v>8.8699999999999992</v>
      </c>
      <c r="AG38">
        <v>20.29</v>
      </c>
      <c r="AH38">
        <v>62.51</v>
      </c>
      <c r="AI38">
        <v>0</v>
      </c>
      <c r="AJ38">
        <v>0</v>
      </c>
      <c r="AK38">
        <v>25.89</v>
      </c>
      <c r="AL38">
        <v>2.33</v>
      </c>
      <c r="AM38">
        <v>15.81</v>
      </c>
      <c r="AN38">
        <v>0.71</v>
      </c>
      <c r="AO38">
        <v>0</v>
      </c>
      <c r="AP38">
        <v>0</v>
      </c>
      <c r="AQ38">
        <v>36.479999999999997</v>
      </c>
      <c r="AR38">
        <v>8.83</v>
      </c>
      <c r="AS38">
        <v>18.829999999999998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2677.3800000000006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59.73</v>
      </c>
      <c r="K39">
        <v>682.79</v>
      </c>
      <c r="L39">
        <v>434.65</v>
      </c>
      <c r="M39">
        <v>92</v>
      </c>
      <c r="N39">
        <v>118.76</v>
      </c>
      <c r="O39">
        <v>62.16</v>
      </c>
      <c r="P39">
        <v>133.5</v>
      </c>
      <c r="Q39">
        <v>19.98</v>
      </c>
      <c r="R39">
        <v>42.39</v>
      </c>
      <c r="S39">
        <v>26.4</v>
      </c>
      <c r="T39">
        <v>0</v>
      </c>
      <c r="U39">
        <v>418.77</v>
      </c>
      <c r="V39">
        <v>20.8</v>
      </c>
      <c r="W39">
        <v>45.53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0</v>
      </c>
      <c r="AD39">
        <v>0</v>
      </c>
      <c r="AE39">
        <v>16.48</v>
      </c>
      <c r="AF39">
        <v>8.8699999999999992</v>
      </c>
      <c r="AG39">
        <v>20.29</v>
      </c>
      <c r="AH39">
        <v>41.67</v>
      </c>
      <c r="AI39">
        <v>0</v>
      </c>
      <c r="AJ39">
        <v>0</v>
      </c>
      <c r="AK39">
        <v>25.89</v>
      </c>
      <c r="AL39">
        <v>2.33</v>
      </c>
      <c r="AM39">
        <v>15.81</v>
      </c>
      <c r="AN39">
        <v>0.71</v>
      </c>
      <c r="AO39">
        <v>0</v>
      </c>
      <c r="AP39">
        <v>0</v>
      </c>
      <c r="AQ39">
        <v>36.479999999999997</v>
      </c>
      <c r="AR39">
        <v>8.83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2650.1400000000008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59.73</v>
      </c>
      <c r="K40">
        <v>682.79</v>
      </c>
      <c r="L40">
        <v>434.65</v>
      </c>
      <c r="M40">
        <v>92</v>
      </c>
      <c r="N40">
        <v>118.76</v>
      </c>
      <c r="O40">
        <v>62.16</v>
      </c>
      <c r="P40">
        <v>133.5</v>
      </c>
      <c r="Q40">
        <v>19.98</v>
      </c>
      <c r="R40">
        <v>42.39</v>
      </c>
      <c r="S40">
        <v>26.4</v>
      </c>
      <c r="T40">
        <v>0</v>
      </c>
      <c r="U40">
        <v>418.77</v>
      </c>
      <c r="V40">
        <v>20.8</v>
      </c>
      <c r="W40">
        <v>45.53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0</v>
      </c>
      <c r="AD40">
        <v>0</v>
      </c>
      <c r="AE40">
        <v>16.48</v>
      </c>
      <c r="AF40">
        <v>8.8699999999999992</v>
      </c>
      <c r="AG40">
        <v>20.29</v>
      </c>
      <c r="AH40">
        <v>18.940000000000001</v>
      </c>
      <c r="AI40">
        <v>0</v>
      </c>
      <c r="AJ40">
        <v>0</v>
      </c>
      <c r="AK40">
        <v>25.89</v>
      </c>
      <c r="AL40">
        <v>2.33</v>
      </c>
      <c r="AM40">
        <v>15.81</v>
      </c>
      <c r="AN40">
        <v>0.71</v>
      </c>
      <c r="AO40">
        <v>0</v>
      </c>
      <c r="AP40">
        <v>0</v>
      </c>
      <c r="AQ40">
        <v>36.479999999999997</v>
      </c>
      <c r="AR40">
        <v>8.83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2627.1900000000005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133.5</v>
      </c>
      <c r="Q41">
        <v>19.98</v>
      </c>
      <c r="R41">
        <v>42.39</v>
      </c>
      <c r="S41">
        <v>26.4</v>
      </c>
      <c r="T41">
        <v>0</v>
      </c>
      <c r="U41">
        <v>418.77</v>
      </c>
      <c r="V41">
        <v>20.8</v>
      </c>
      <c r="W41">
        <v>45.53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0</v>
      </c>
      <c r="AD41">
        <v>0</v>
      </c>
      <c r="AE41">
        <v>16.48</v>
      </c>
      <c r="AF41">
        <v>8.8699999999999992</v>
      </c>
      <c r="AG41">
        <v>20.29</v>
      </c>
      <c r="AH41">
        <v>0</v>
      </c>
      <c r="AI41">
        <v>0</v>
      </c>
      <c r="AJ41">
        <v>0</v>
      </c>
      <c r="AK41">
        <v>25.89</v>
      </c>
      <c r="AL41">
        <v>13.36</v>
      </c>
      <c r="AM41">
        <v>15.81</v>
      </c>
      <c r="AN41">
        <v>0.71</v>
      </c>
      <c r="AO41">
        <v>0</v>
      </c>
      <c r="AP41">
        <v>0</v>
      </c>
      <c r="AQ41">
        <v>36.479999999999997</v>
      </c>
      <c r="AR41">
        <v>26.49</v>
      </c>
      <c r="AS41">
        <v>18.829999999999998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2636.8700000000008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133.5</v>
      </c>
      <c r="Q42">
        <v>19.98</v>
      </c>
      <c r="R42">
        <v>42.39</v>
      </c>
      <c r="S42">
        <v>26.4</v>
      </c>
      <c r="T42">
        <v>0</v>
      </c>
      <c r="U42">
        <v>418.77</v>
      </c>
      <c r="V42">
        <v>20.8</v>
      </c>
      <c r="W42">
        <v>45.53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0</v>
      </c>
      <c r="AD42">
        <v>0</v>
      </c>
      <c r="AE42">
        <v>16.48</v>
      </c>
      <c r="AF42">
        <v>8.8699999999999992</v>
      </c>
      <c r="AG42">
        <v>20.29</v>
      </c>
      <c r="AH42">
        <v>0</v>
      </c>
      <c r="AI42">
        <v>0</v>
      </c>
      <c r="AJ42">
        <v>0</v>
      </c>
      <c r="AK42">
        <v>25.89</v>
      </c>
      <c r="AL42">
        <v>13.36</v>
      </c>
      <c r="AM42">
        <v>15.81</v>
      </c>
      <c r="AN42">
        <v>0.71</v>
      </c>
      <c r="AO42">
        <v>0</v>
      </c>
      <c r="AP42">
        <v>0</v>
      </c>
      <c r="AQ42">
        <v>36.479999999999997</v>
      </c>
      <c r="AR42">
        <v>26.49</v>
      </c>
      <c r="AS42">
        <v>18.829999999999998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2636.8700000000008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133.5</v>
      </c>
      <c r="Q43">
        <v>19.98</v>
      </c>
      <c r="R43">
        <v>42.39</v>
      </c>
      <c r="S43">
        <v>26.4</v>
      </c>
      <c r="T43">
        <v>0</v>
      </c>
      <c r="U43">
        <v>418.77</v>
      </c>
      <c r="V43">
        <v>20.8</v>
      </c>
      <c r="W43">
        <v>45.53</v>
      </c>
      <c r="X43">
        <v>148.30000000000001</v>
      </c>
      <c r="Y43">
        <v>0</v>
      </c>
      <c r="Z43">
        <v>0</v>
      </c>
      <c r="AA43">
        <v>0</v>
      </c>
      <c r="AB43">
        <v>13.17</v>
      </c>
      <c r="AC43">
        <v>0</v>
      </c>
      <c r="AD43">
        <v>0</v>
      </c>
      <c r="AE43">
        <v>16.48</v>
      </c>
      <c r="AF43">
        <v>8.8699999999999992</v>
      </c>
      <c r="AG43">
        <v>20.29</v>
      </c>
      <c r="AH43">
        <v>0</v>
      </c>
      <c r="AI43">
        <v>0</v>
      </c>
      <c r="AJ43">
        <v>0</v>
      </c>
      <c r="AK43">
        <v>25.89</v>
      </c>
      <c r="AL43">
        <v>13.36</v>
      </c>
      <c r="AM43">
        <v>15.81</v>
      </c>
      <c r="AN43">
        <v>0.71</v>
      </c>
      <c r="AO43">
        <v>0</v>
      </c>
      <c r="AP43">
        <v>5.76</v>
      </c>
      <c r="AQ43">
        <v>36.479999999999997</v>
      </c>
      <c r="AR43">
        <v>26.49</v>
      </c>
      <c r="AS43">
        <v>18.829999999999998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2642.5300000000007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133.5</v>
      </c>
      <c r="Q44">
        <v>19.98</v>
      </c>
      <c r="R44">
        <v>42.39</v>
      </c>
      <c r="S44">
        <v>26.4</v>
      </c>
      <c r="T44">
        <v>0</v>
      </c>
      <c r="U44">
        <v>418.77</v>
      </c>
      <c r="V44">
        <v>20.76</v>
      </c>
      <c r="W44">
        <v>45.53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20.29</v>
      </c>
      <c r="AH44">
        <v>0</v>
      </c>
      <c r="AI44">
        <v>0</v>
      </c>
      <c r="AJ44">
        <v>0</v>
      </c>
      <c r="AK44">
        <v>25.89</v>
      </c>
      <c r="AL44">
        <v>13.36</v>
      </c>
      <c r="AM44">
        <v>15.81</v>
      </c>
      <c r="AN44">
        <v>0.71</v>
      </c>
      <c r="AO44">
        <v>0</v>
      </c>
      <c r="AP44">
        <v>5.76</v>
      </c>
      <c r="AQ44">
        <v>24.32</v>
      </c>
      <c r="AR44">
        <v>15.45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2605.9100000000008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133.5</v>
      </c>
      <c r="Q45">
        <v>19.98</v>
      </c>
      <c r="R45">
        <v>42.39</v>
      </c>
      <c r="S45">
        <v>26.4</v>
      </c>
      <c r="T45">
        <v>0</v>
      </c>
      <c r="U45">
        <v>418.77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20.29</v>
      </c>
      <c r="AH45">
        <v>0</v>
      </c>
      <c r="AI45">
        <v>0</v>
      </c>
      <c r="AJ45">
        <v>0</v>
      </c>
      <c r="AK45">
        <v>25.89</v>
      </c>
      <c r="AL45">
        <v>13.36</v>
      </c>
      <c r="AM45">
        <v>15.81</v>
      </c>
      <c r="AN45">
        <v>0.71</v>
      </c>
      <c r="AO45">
        <v>0</v>
      </c>
      <c r="AP45">
        <v>5.76</v>
      </c>
      <c r="AQ45">
        <v>24.32</v>
      </c>
      <c r="AR45">
        <v>22.08</v>
      </c>
      <c r="AS45">
        <v>18.829999999999998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2595.8900000000008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133.5</v>
      </c>
      <c r="Q46">
        <v>19.98</v>
      </c>
      <c r="R46">
        <v>42.39</v>
      </c>
      <c r="S46">
        <v>26.4</v>
      </c>
      <c r="T46">
        <v>0</v>
      </c>
      <c r="U46">
        <v>418.77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20.29</v>
      </c>
      <c r="AH46">
        <v>0</v>
      </c>
      <c r="AI46">
        <v>0</v>
      </c>
      <c r="AJ46">
        <v>0</v>
      </c>
      <c r="AK46">
        <v>25.89</v>
      </c>
      <c r="AL46">
        <v>13.36</v>
      </c>
      <c r="AM46">
        <v>15.81</v>
      </c>
      <c r="AN46">
        <v>0.71</v>
      </c>
      <c r="AO46">
        <v>0</v>
      </c>
      <c r="AP46">
        <v>5.76</v>
      </c>
      <c r="AQ46">
        <v>24.32</v>
      </c>
      <c r="AR46">
        <v>22.08</v>
      </c>
      <c r="AS46">
        <v>18.829999999999998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2595.6800000000007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133.5</v>
      </c>
      <c r="Q47">
        <v>19.98</v>
      </c>
      <c r="R47">
        <v>42.39</v>
      </c>
      <c r="S47">
        <v>26.4</v>
      </c>
      <c r="T47">
        <v>0</v>
      </c>
      <c r="U47">
        <v>418.77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20.29</v>
      </c>
      <c r="AH47">
        <v>0</v>
      </c>
      <c r="AI47">
        <v>0</v>
      </c>
      <c r="AJ47">
        <v>0</v>
      </c>
      <c r="AK47">
        <v>25.89</v>
      </c>
      <c r="AL47">
        <v>13.36</v>
      </c>
      <c r="AM47">
        <v>10.53</v>
      </c>
      <c r="AN47">
        <v>0.71</v>
      </c>
      <c r="AO47">
        <v>0</v>
      </c>
      <c r="AP47">
        <v>5.76</v>
      </c>
      <c r="AQ47">
        <v>24.32</v>
      </c>
      <c r="AR47">
        <v>13.25</v>
      </c>
      <c r="AS47">
        <v>24.21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2586.8400000000015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133.5</v>
      </c>
      <c r="Q48">
        <v>19.98</v>
      </c>
      <c r="R48">
        <v>42.39</v>
      </c>
      <c r="S48">
        <v>26.4</v>
      </c>
      <c r="T48">
        <v>0</v>
      </c>
      <c r="U48">
        <v>418.77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20.29</v>
      </c>
      <c r="AH48">
        <v>0</v>
      </c>
      <c r="AI48">
        <v>0</v>
      </c>
      <c r="AJ48">
        <v>0</v>
      </c>
      <c r="AK48">
        <v>25.89</v>
      </c>
      <c r="AL48">
        <v>13.36</v>
      </c>
      <c r="AM48">
        <v>10.53</v>
      </c>
      <c r="AN48">
        <v>0.71</v>
      </c>
      <c r="AO48">
        <v>0</v>
      </c>
      <c r="AP48">
        <v>5.76</v>
      </c>
      <c r="AQ48">
        <v>24.32</v>
      </c>
      <c r="AR48">
        <v>13.25</v>
      </c>
      <c r="AS48">
        <v>24.21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2586.6300000000015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133.5</v>
      </c>
      <c r="Q49">
        <v>19.98</v>
      </c>
      <c r="R49">
        <v>42.39</v>
      </c>
      <c r="S49">
        <v>26.4</v>
      </c>
      <c r="T49">
        <v>0</v>
      </c>
      <c r="U49">
        <v>418.77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20.29</v>
      </c>
      <c r="AH49">
        <v>0</v>
      </c>
      <c r="AI49">
        <v>0</v>
      </c>
      <c r="AJ49">
        <v>0</v>
      </c>
      <c r="AK49">
        <v>25.89</v>
      </c>
      <c r="AL49">
        <v>13.36</v>
      </c>
      <c r="AM49">
        <v>10.53</v>
      </c>
      <c r="AN49">
        <v>0.71</v>
      </c>
      <c r="AO49">
        <v>0</v>
      </c>
      <c r="AP49">
        <v>0</v>
      </c>
      <c r="AQ49">
        <v>24.32</v>
      </c>
      <c r="AR49">
        <v>22.08</v>
      </c>
      <c r="AS49">
        <v>24.21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2589.7000000000012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133.5</v>
      </c>
      <c r="Q50">
        <v>19.98</v>
      </c>
      <c r="R50">
        <v>42.39</v>
      </c>
      <c r="S50">
        <v>26.4</v>
      </c>
      <c r="T50">
        <v>0</v>
      </c>
      <c r="U50">
        <v>418.77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20.29</v>
      </c>
      <c r="AH50">
        <v>0</v>
      </c>
      <c r="AI50">
        <v>0</v>
      </c>
      <c r="AJ50">
        <v>0</v>
      </c>
      <c r="AK50">
        <v>25.89</v>
      </c>
      <c r="AL50">
        <v>13.36</v>
      </c>
      <c r="AM50">
        <v>10.53</v>
      </c>
      <c r="AN50">
        <v>0.71</v>
      </c>
      <c r="AO50">
        <v>0</v>
      </c>
      <c r="AP50">
        <v>0</v>
      </c>
      <c r="AQ50">
        <v>24.32</v>
      </c>
      <c r="AR50">
        <v>22.08</v>
      </c>
      <c r="AS50">
        <v>24.21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2589.5000000000014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133.5</v>
      </c>
      <c r="Q51">
        <v>19.98</v>
      </c>
      <c r="R51">
        <v>42.39</v>
      </c>
      <c r="S51">
        <v>26.4</v>
      </c>
      <c r="T51">
        <v>0</v>
      </c>
      <c r="U51">
        <v>418.77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20.29</v>
      </c>
      <c r="AH51">
        <v>0</v>
      </c>
      <c r="AI51">
        <v>0</v>
      </c>
      <c r="AJ51">
        <v>0</v>
      </c>
      <c r="AK51">
        <v>25.89</v>
      </c>
      <c r="AL51">
        <v>13.36</v>
      </c>
      <c r="AM51">
        <v>10.53</v>
      </c>
      <c r="AN51">
        <v>0.71</v>
      </c>
      <c r="AO51">
        <v>0</v>
      </c>
      <c r="AP51">
        <v>0</v>
      </c>
      <c r="AQ51">
        <v>12.16</v>
      </c>
      <c r="AR51">
        <v>22.08</v>
      </c>
      <c r="AS51">
        <v>24.21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2577.3400000000011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133.5</v>
      </c>
      <c r="Q52">
        <v>19.98</v>
      </c>
      <c r="R52">
        <v>42.39</v>
      </c>
      <c r="S52">
        <v>26.4</v>
      </c>
      <c r="T52">
        <v>0</v>
      </c>
      <c r="U52">
        <v>418.77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20.29</v>
      </c>
      <c r="AH52">
        <v>0</v>
      </c>
      <c r="AI52">
        <v>0</v>
      </c>
      <c r="AJ52">
        <v>0</v>
      </c>
      <c r="AK52">
        <v>25.89</v>
      </c>
      <c r="AL52">
        <v>13.36</v>
      </c>
      <c r="AM52">
        <v>10.53</v>
      </c>
      <c r="AN52">
        <v>0.71</v>
      </c>
      <c r="AO52">
        <v>0</v>
      </c>
      <c r="AP52">
        <v>0</v>
      </c>
      <c r="AQ52">
        <v>12.16</v>
      </c>
      <c r="AR52">
        <v>22.08</v>
      </c>
      <c r="AS52">
        <v>24.21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2577.0200000000004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133.5</v>
      </c>
      <c r="Q53">
        <v>19.98</v>
      </c>
      <c r="R53">
        <v>42.39</v>
      </c>
      <c r="S53">
        <v>26.4</v>
      </c>
      <c r="T53">
        <v>0</v>
      </c>
      <c r="U53">
        <v>418.77</v>
      </c>
      <c r="V53">
        <v>20.8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20.29</v>
      </c>
      <c r="AH53">
        <v>0</v>
      </c>
      <c r="AI53">
        <v>0</v>
      </c>
      <c r="AJ53">
        <v>0</v>
      </c>
      <c r="AK53">
        <v>25.89</v>
      </c>
      <c r="AL53">
        <v>13.36</v>
      </c>
      <c r="AM53">
        <v>10.53</v>
      </c>
      <c r="AN53">
        <v>0.71</v>
      </c>
      <c r="AO53">
        <v>0</v>
      </c>
      <c r="AP53">
        <v>0</v>
      </c>
      <c r="AQ53">
        <v>0</v>
      </c>
      <c r="AR53">
        <v>24.29</v>
      </c>
      <c r="AS53">
        <v>24.21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2566.9700000000012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133.5</v>
      </c>
      <c r="Q54">
        <v>19.98</v>
      </c>
      <c r="R54">
        <v>42.39</v>
      </c>
      <c r="S54">
        <v>26.4</v>
      </c>
      <c r="T54">
        <v>0</v>
      </c>
      <c r="U54">
        <v>418.77</v>
      </c>
      <c r="V54">
        <v>20.8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20.29</v>
      </c>
      <c r="AH54">
        <v>0</v>
      </c>
      <c r="AI54">
        <v>0</v>
      </c>
      <c r="AJ54">
        <v>0</v>
      </c>
      <c r="AK54">
        <v>25.89</v>
      </c>
      <c r="AL54">
        <v>13.36</v>
      </c>
      <c r="AM54">
        <v>10.53</v>
      </c>
      <c r="AN54">
        <v>0.71</v>
      </c>
      <c r="AO54">
        <v>0</v>
      </c>
      <c r="AP54">
        <v>0</v>
      </c>
      <c r="AQ54">
        <v>0</v>
      </c>
      <c r="AR54">
        <v>24.29</v>
      </c>
      <c r="AS54">
        <v>24.21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2566.9700000000012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19.98</v>
      </c>
      <c r="R55">
        <v>42.39</v>
      </c>
      <c r="S55">
        <v>26.4</v>
      </c>
      <c r="T55">
        <v>0</v>
      </c>
      <c r="U55">
        <v>418.77</v>
      </c>
      <c r="V55">
        <v>20.8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20.29</v>
      </c>
      <c r="AH55">
        <v>0</v>
      </c>
      <c r="AI55">
        <v>0</v>
      </c>
      <c r="AJ55">
        <v>0</v>
      </c>
      <c r="AK55">
        <v>25.89</v>
      </c>
      <c r="AL55">
        <v>13.36</v>
      </c>
      <c r="AM55">
        <v>10.53</v>
      </c>
      <c r="AN55">
        <v>0.71</v>
      </c>
      <c r="AO55">
        <v>0</v>
      </c>
      <c r="AP55">
        <v>0</v>
      </c>
      <c r="AQ55">
        <v>0</v>
      </c>
      <c r="AR55">
        <v>23.19</v>
      </c>
      <c r="AS55">
        <v>24.21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2572.0600000000009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19.98</v>
      </c>
      <c r="R56">
        <v>42.39</v>
      </c>
      <c r="S56">
        <v>26.4</v>
      </c>
      <c r="T56">
        <v>0</v>
      </c>
      <c r="U56">
        <v>418.77</v>
      </c>
      <c r="V56">
        <v>20.8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20.29</v>
      </c>
      <c r="AH56">
        <v>0</v>
      </c>
      <c r="AI56">
        <v>0</v>
      </c>
      <c r="AJ56">
        <v>0</v>
      </c>
      <c r="AK56">
        <v>25.89</v>
      </c>
      <c r="AL56">
        <v>13.36</v>
      </c>
      <c r="AM56">
        <v>10.53</v>
      </c>
      <c r="AN56">
        <v>0.71</v>
      </c>
      <c r="AO56">
        <v>0</v>
      </c>
      <c r="AP56">
        <v>0</v>
      </c>
      <c r="AQ56">
        <v>0</v>
      </c>
      <c r="AR56">
        <v>23.19</v>
      </c>
      <c r="AS56">
        <v>24.21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2571.8400000000011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19.98</v>
      </c>
      <c r="R57">
        <v>42.39</v>
      </c>
      <c r="S57">
        <v>26.4</v>
      </c>
      <c r="T57">
        <v>0</v>
      </c>
      <c r="U57">
        <v>418.77</v>
      </c>
      <c r="V57">
        <v>20.8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20.29</v>
      </c>
      <c r="AH57">
        <v>0</v>
      </c>
      <c r="AI57">
        <v>0</v>
      </c>
      <c r="AJ57">
        <v>0</v>
      </c>
      <c r="AK57">
        <v>25.89</v>
      </c>
      <c r="AL57">
        <v>13.36</v>
      </c>
      <c r="AM57">
        <v>10.53</v>
      </c>
      <c r="AN57">
        <v>0.71</v>
      </c>
      <c r="AO57">
        <v>0</v>
      </c>
      <c r="AP57">
        <v>0</v>
      </c>
      <c r="AQ57">
        <v>0</v>
      </c>
      <c r="AR57">
        <v>23.19</v>
      </c>
      <c r="AS57">
        <v>16.14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2563.7700000000009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19.98</v>
      </c>
      <c r="R58">
        <v>42.39</v>
      </c>
      <c r="S58">
        <v>26.4</v>
      </c>
      <c r="T58">
        <v>0</v>
      </c>
      <c r="U58">
        <v>418.77</v>
      </c>
      <c r="V58">
        <v>20.8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20.29</v>
      </c>
      <c r="AH58">
        <v>0</v>
      </c>
      <c r="AI58">
        <v>0</v>
      </c>
      <c r="AJ58">
        <v>0</v>
      </c>
      <c r="AK58">
        <v>25.89</v>
      </c>
      <c r="AL58">
        <v>13.36</v>
      </c>
      <c r="AM58">
        <v>10.53</v>
      </c>
      <c r="AN58">
        <v>0.71</v>
      </c>
      <c r="AO58">
        <v>0</v>
      </c>
      <c r="AP58">
        <v>0</v>
      </c>
      <c r="AQ58">
        <v>0</v>
      </c>
      <c r="AR58">
        <v>23.19</v>
      </c>
      <c r="AS58">
        <v>16.14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2563.5700000000006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19.98</v>
      </c>
      <c r="R59">
        <v>42.39</v>
      </c>
      <c r="S59">
        <v>26.4</v>
      </c>
      <c r="T59">
        <v>0</v>
      </c>
      <c r="U59">
        <v>418.77</v>
      </c>
      <c r="V59">
        <v>20.8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20.29</v>
      </c>
      <c r="AH59">
        <v>0</v>
      </c>
      <c r="AI59">
        <v>0</v>
      </c>
      <c r="AJ59">
        <v>0</v>
      </c>
      <c r="AK59">
        <v>25.89</v>
      </c>
      <c r="AL59">
        <v>13.36</v>
      </c>
      <c r="AM59">
        <v>10.53</v>
      </c>
      <c r="AN59">
        <v>0.71</v>
      </c>
      <c r="AO59">
        <v>0</v>
      </c>
      <c r="AP59">
        <v>0</v>
      </c>
      <c r="AQ59">
        <v>12.35</v>
      </c>
      <c r="AR59">
        <v>22.08</v>
      </c>
      <c r="AS59">
        <v>13.46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2572.1300000000006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19.98</v>
      </c>
      <c r="R60">
        <v>42.39</v>
      </c>
      <c r="S60">
        <v>26.4</v>
      </c>
      <c r="T60">
        <v>0</v>
      </c>
      <c r="U60">
        <v>418.77</v>
      </c>
      <c r="V60">
        <v>20.8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20.29</v>
      </c>
      <c r="AH60">
        <v>0</v>
      </c>
      <c r="AI60">
        <v>0</v>
      </c>
      <c r="AJ60">
        <v>0</v>
      </c>
      <c r="AK60">
        <v>25.89</v>
      </c>
      <c r="AL60">
        <v>13.36</v>
      </c>
      <c r="AM60">
        <v>10.53</v>
      </c>
      <c r="AN60">
        <v>0.71</v>
      </c>
      <c r="AO60">
        <v>0</v>
      </c>
      <c r="AP60">
        <v>0</v>
      </c>
      <c r="AQ60">
        <v>12.35</v>
      </c>
      <c r="AR60">
        <v>22.08</v>
      </c>
      <c r="AS60">
        <v>13.46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2572.1300000000006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139.69</v>
      </c>
      <c r="Q61">
        <v>19.98</v>
      </c>
      <c r="R61">
        <v>42.39</v>
      </c>
      <c r="S61">
        <v>26.4</v>
      </c>
      <c r="T61">
        <v>0</v>
      </c>
      <c r="U61">
        <v>418.77</v>
      </c>
      <c r="V61">
        <v>20.8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20.29</v>
      </c>
      <c r="AH61">
        <v>0</v>
      </c>
      <c r="AI61">
        <v>0</v>
      </c>
      <c r="AJ61">
        <v>0</v>
      </c>
      <c r="AK61">
        <v>25.89</v>
      </c>
      <c r="AL61">
        <v>13.36</v>
      </c>
      <c r="AM61">
        <v>15.81</v>
      </c>
      <c r="AN61">
        <v>0.71</v>
      </c>
      <c r="AO61">
        <v>0</v>
      </c>
      <c r="AP61">
        <v>0</v>
      </c>
      <c r="AQ61">
        <v>24.69</v>
      </c>
      <c r="AR61">
        <v>22.08</v>
      </c>
      <c r="AS61">
        <v>14.79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2591.0800000000004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139.69</v>
      </c>
      <c r="Q62">
        <v>19.98</v>
      </c>
      <c r="R62">
        <v>42.39</v>
      </c>
      <c r="S62">
        <v>26.4</v>
      </c>
      <c r="T62">
        <v>0</v>
      </c>
      <c r="U62">
        <v>418.77</v>
      </c>
      <c r="V62">
        <v>20.8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20.29</v>
      </c>
      <c r="AH62">
        <v>0</v>
      </c>
      <c r="AI62">
        <v>0</v>
      </c>
      <c r="AJ62">
        <v>0</v>
      </c>
      <c r="AK62">
        <v>25.89</v>
      </c>
      <c r="AL62">
        <v>13.36</v>
      </c>
      <c r="AM62">
        <v>15.81</v>
      </c>
      <c r="AN62">
        <v>0.71</v>
      </c>
      <c r="AO62">
        <v>0</v>
      </c>
      <c r="AP62">
        <v>0</v>
      </c>
      <c r="AQ62">
        <v>24.69</v>
      </c>
      <c r="AR62">
        <v>22.08</v>
      </c>
      <c r="AS62">
        <v>14.79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2591.0800000000004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19.98</v>
      </c>
      <c r="R63">
        <v>42.39</v>
      </c>
      <c r="S63">
        <v>26.4</v>
      </c>
      <c r="T63">
        <v>0</v>
      </c>
      <c r="U63">
        <v>418.77</v>
      </c>
      <c r="V63">
        <v>20.8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20.29</v>
      </c>
      <c r="AH63">
        <v>0</v>
      </c>
      <c r="AI63">
        <v>0</v>
      </c>
      <c r="AJ63">
        <v>0</v>
      </c>
      <c r="AK63">
        <v>25.89</v>
      </c>
      <c r="AL63">
        <v>13.36</v>
      </c>
      <c r="AM63">
        <v>15.81</v>
      </c>
      <c r="AN63">
        <v>0.71</v>
      </c>
      <c r="AO63">
        <v>0</v>
      </c>
      <c r="AP63">
        <v>0.51</v>
      </c>
      <c r="AQ63">
        <v>24.69</v>
      </c>
      <c r="AR63">
        <v>22.08</v>
      </c>
      <c r="AS63">
        <v>14.79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2591.5900000000006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19.98</v>
      </c>
      <c r="R64">
        <v>42.39</v>
      </c>
      <c r="S64">
        <v>26.4</v>
      </c>
      <c r="T64">
        <v>0</v>
      </c>
      <c r="U64">
        <v>418.77</v>
      </c>
      <c r="V64">
        <v>20.8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20.29</v>
      </c>
      <c r="AH64">
        <v>0</v>
      </c>
      <c r="AI64">
        <v>0</v>
      </c>
      <c r="AJ64">
        <v>0</v>
      </c>
      <c r="AK64">
        <v>25.89</v>
      </c>
      <c r="AL64">
        <v>13.36</v>
      </c>
      <c r="AM64">
        <v>15.81</v>
      </c>
      <c r="AN64">
        <v>0.71</v>
      </c>
      <c r="AO64">
        <v>0</v>
      </c>
      <c r="AP64">
        <v>0.51</v>
      </c>
      <c r="AQ64">
        <v>24.69</v>
      </c>
      <c r="AR64">
        <v>22.08</v>
      </c>
      <c r="AS64">
        <v>14.79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2591.5900000000006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19.98</v>
      </c>
      <c r="R65">
        <v>42.39</v>
      </c>
      <c r="S65">
        <v>26.4</v>
      </c>
      <c r="T65">
        <v>0</v>
      </c>
      <c r="U65">
        <v>418.77</v>
      </c>
      <c r="V65">
        <v>20.8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20.29</v>
      </c>
      <c r="AH65">
        <v>0</v>
      </c>
      <c r="AI65">
        <v>0</v>
      </c>
      <c r="AJ65">
        <v>0</v>
      </c>
      <c r="AK65">
        <v>25.89</v>
      </c>
      <c r="AL65">
        <v>13.36</v>
      </c>
      <c r="AM65">
        <v>15.81</v>
      </c>
      <c r="AN65">
        <v>0.71</v>
      </c>
      <c r="AO65">
        <v>0</v>
      </c>
      <c r="AP65">
        <v>0</v>
      </c>
      <c r="AQ65">
        <v>24.69</v>
      </c>
      <c r="AR65">
        <v>22.63</v>
      </c>
      <c r="AS65">
        <v>24.21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2601.0500000000006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19.98</v>
      </c>
      <c r="R66">
        <v>42.39</v>
      </c>
      <c r="S66">
        <v>26.4</v>
      </c>
      <c r="T66">
        <v>0</v>
      </c>
      <c r="U66">
        <v>418.77</v>
      </c>
      <c r="V66">
        <v>20.8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20.29</v>
      </c>
      <c r="AH66">
        <v>0</v>
      </c>
      <c r="AI66">
        <v>0</v>
      </c>
      <c r="AJ66">
        <v>0</v>
      </c>
      <c r="AK66">
        <v>25.89</v>
      </c>
      <c r="AL66">
        <v>13.36</v>
      </c>
      <c r="AM66">
        <v>15.81</v>
      </c>
      <c r="AN66">
        <v>0.71</v>
      </c>
      <c r="AO66">
        <v>0</v>
      </c>
      <c r="AP66">
        <v>0</v>
      </c>
      <c r="AQ66">
        <v>24.69</v>
      </c>
      <c r="AR66">
        <v>22.63</v>
      </c>
      <c r="AS66">
        <v>24.21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2600.8300000000008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19.98</v>
      </c>
      <c r="R67">
        <v>42.39</v>
      </c>
      <c r="S67">
        <v>26.4</v>
      </c>
      <c r="T67">
        <v>0</v>
      </c>
      <c r="U67">
        <v>418.77</v>
      </c>
      <c r="V67">
        <v>20.8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13.17</v>
      </c>
      <c r="AC67">
        <v>0</v>
      </c>
      <c r="AD67">
        <v>0</v>
      </c>
      <c r="AE67">
        <v>16.48</v>
      </c>
      <c r="AF67">
        <v>8.8699999999999992</v>
      </c>
      <c r="AG67">
        <v>20.29</v>
      </c>
      <c r="AH67">
        <v>0</v>
      </c>
      <c r="AI67">
        <v>0</v>
      </c>
      <c r="AJ67">
        <v>0</v>
      </c>
      <c r="AK67">
        <v>25.89</v>
      </c>
      <c r="AL67">
        <v>13.36</v>
      </c>
      <c r="AM67">
        <v>15.81</v>
      </c>
      <c r="AN67">
        <v>0.71</v>
      </c>
      <c r="AO67">
        <v>0</v>
      </c>
      <c r="AP67">
        <v>0</v>
      </c>
      <c r="AQ67">
        <v>36.479999999999997</v>
      </c>
      <c r="AR67">
        <v>22.63</v>
      </c>
      <c r="AS67">
        <v>15.47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2633.5300000000007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59.73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19.98</v>
      </c>
      <c r="R68">
        <v>42.39</v>
      </c>
      <c r="S68">
        <v>26.4</v>
      </c>
      <c r="T68">
        <v>0</v>
      </c>
      <c r="U68">
        <v>418.77</v>
      </c>
      <c r="V68">
        <v>20.8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13.17</v>
      </c>
      <c r="AC68">
        <v>9.68</v>
      </c>
      <c r="AD68">
        <v>0</v>
      </c>
      <c r="AE68">
        <v>16.48</v>
      </c>
      <c r="AF68">
        <v>8.8699999999999992</v>
      </c>
      <c r="AG68">
        <v>20.29</v>
      </c>
      <c r="AH68">
        <v>0</v>
      </c>
      <c r="AI68">
        <v>0</v>
      </c>
      <c r="AJ68">
        <v>0</v>
      </c>
      <c r="AK68">
        <v>25.89</v>
      </c>
      <c r="AL68">
        <v>13.36</v>
      </c>
      <c r="AM68">
        <v>15.81</v>
      </c>
      <c r="AN68">
        <v>0.71</v>
      </c>
      <c r="AO68">
        <v>0</v>
      </c>
      <c r="AP68">
        <v>0</v>
      </c>
      <c r="AQ68">
        <v>37.049999999999997</v>
      </c>
      <c r="AR68">
        <v>22.63</v>
      </c>
      <c r="AS68">
        <v>15.47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2643.7800000000007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59.73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19.98</v>
      </c>
      <c r="R69">
        <v>42.39</v>
      </c>
      <c r="S69">
        <v>26.4</v>
      </c>
      <c r="T69">
        <v>0</v>
      </c>
      <c r="U69">
        <v>418.77</v>
      </c>
      <c r="V69">
        <v>20.8</v>
      </c>
      <c r="W69">
        <v>45.53</v>
      </c>
      <c r="X69">
        <v>148.30000000000001</v>
      </c>
      <c r="Y69">
        <v>0</v>
      </c>
      <c r="Z69">
        <v>0</v>
      </c>
      <c r="AA69">
        <v>0</v>
      </c>
      <c r="AB69">
        <v>13.17</v>
      </c>
      <c r="AC69">
        <v>9.68</v>
      </c>
      <c r="AD69">
        <v>7.92</v>
      </c>
      <c r="AE69">
        <v>16.48</v>
      </c>
      <c r="AF69">
        <v>8.8699999999999992</v>
      </c>
      <c r="AG69">
        <v>20.29</v>
      </c>
      <c r="AH69">
        <v>18.940000000000001</v>
      </c>
      <c r="AI69">
        <v>0</v>
      </c>
      <c r="AJ69">
        <v>0</v>
      </c>
      <c r="AK69">
        <v>25.89</v>
      </c>
      <c r="AL69">
        <v>69.72</v>
      </c>
      <c r="AM69">
        <v>15.81</v>
      </c>
      <c r="AN69">
        <v>0.71</v>
      </c>
      <c r="AO69">
        <v>0</v>
      </c>
      <c r="AP69">
        <v>0</v>
      </c>
      <c r="AQ69">
        <v>37.049999999999997</v>
      </c>
      <c r="AR69">
        <v>22.63</v>
      </c>
      <c r="AS69">
        <v>16.82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2728.3500000000008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59.73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19.98</v>
      </c>
      <c r="R70">
        <v>42.39</v>
      </c>
      <c r="S70">
        <v>26.4</v>
      </c>
      <c r="T70">
        <v>0</v>
      </c>
      <c r="U70">
        <v>418.77</v>
      </c>
      <c r="V70">
        <v>20.8</v>
      </c>
      <c r="W70">
        <v>45.53</v>
      </c>
      <c r="X70">
        <v>148.30000000000001</v>
      </c>
      <c r="Y70">
        <v>0</v>
      </c>
      <c r="Z70">
        <v>0</v>
      </c>
      <c r="AA70">
        <v>14.05</v>
      </c>
      <c r="AB70">
        <v>13.17</v>
      </c>
      <c r="AC70">
        <v>9.68</v>
      </c>
      <c r="AD70">
        <v>15.85</v>
      </c>
      <c r="AE70">
        <v>16.48</v>
      </c>
      <c r="AF70">
        <v>8.8699999999999992</v>
      </c>
      <c r="AG70">
        <v>20.29</v>
      </c>
      <c r="AH70">
        <v>41.67</v>
      </c>
      <c r="AI70">
        <v>0</v>
      </c>
      <c r="AJ70">
        <v>0</v>
      </c>
      <c r="AK70">
        <v>25.89</v>
      </c>
      <c r="AL70">
        <v>69.72</v>
      </c>
      <c r="AM70">
        <v>15.81</v>
      </c>
      <c r="AN70">
        <v>0.71</v>
      </c>
      <c r="AO70">
        <v>0</v>
      </c>
      <c r="AP70">
        <v>0</v>
      </c>
      <c r="AQ70">
        <v>37.049999999999997</v>
      </c>
      <c r="AR70">
        <v>22.63</v>
      </c>
      <c r="AS70">
        <v>16.82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2773.2800000000007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59.73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19.98</v>
      </c>
      <c r="R71">
        <v>42.39</v>
      </c>
      <c r="S71">
        <v>26.4</v>
      </c>
      <c r="T71">
        <v>0</v>
      </c>
      <c r="U71">
        <v>418.77</v>
      </c>
      <c r="V71">
        <v>20.8</v>
      </c>
      <c r="W71">
        <v>45.53</v>
      </c>
      <c r="X71">
        <v>148.30000000000001</v>
      </c>
      <c r="Y71">
        <v>0</v>
      </c>
      <c r="Z71">
        <v>0</v>
      </c>
      <c r="AA71">
        <v>14.05</v>
      </c>
      <c r="AB71">
        <v>26.34</v>
      </c>
      <c r="AC71">
        <v>9.68</v>
      </c>
      <c r="AD71">
        <v>18.3</v>
      </c>
      <c r="AE71">
        <v>16.48</v>
      </c>
      <c r="AF71">
        <v>17.75</v>
      </c>
      <c r="AG71">
        <v>20.29</v>
      </c>
      <c r="AH71">
        <v>62.51</v>
      </c>
      <c r="AI71">
        <v>0</v>
      </c>
      <c r="AJ71">
        <v>0</v>
      </c>
      <c r="AK71">
        <v>25.89</v>
      </c>
      <c r="AL71">
        <v>69.72</v>
      </c>
      <c r="AM71">
        <v>15.81</v>
      </c>
      <c r="AN71">
        <v>0.71</v>
      </c>
      <c r="AO71">
        <v>0</v>
      </c>
      <c r="AP71">
        <v>0</v>
      </c>
      <c r="AQ71">
        <v>37.049999999999997</v>
      </c>
      <c r="AR71">
        <v>22.63</v>
      </c>
      <c r="AS71">
        <v>26.9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2828.7000000000012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59.73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19.98</v>
      </c>
      <c r="R72">
        <v>42.39</v>
      </c>
      <c r="S72">
        <v>26.4</v>
      </c>
      <c r="T72">
        <v>0</v>
      </c>
      <c r="U72">
        <v>418.77</v>
      </c>
      <c r="V72">
        <v>20.8</v>
      </c>
      <c r="W72">
        <v>45.53</v>
      </c>
      <c r="X72">
        <v>148.30000000000001</v>
      </c>
      <c r="Y72">
        <v>0</v>
      </c>
      <c r="Z72">
        <v>0</v>
      </c>
      <c r="AA72">
        <v>28.1</v>
      </c>
      <c r="AB72">
        <v>26.34</v>
      </c>
      <c r="AC72">
        <v>19.350000000000001</v>
      </c>
      <c r="AD72">
        <v>27.41</v>
      </c>
      <c r="AE72">
        <v>32.96</v>
      </c>
      <c r="AF72">
        <v>26.62</v>
      </c>
      <c r="AG72">
        <v>20.29</v>
      </c>
      <c r="AH72">
        <v>83.33</v>
      </c>
      <c r="AI72">
        <v>0</v>
      </c>
      <c r="AJ72">
        <v>0</v>
      </c>
      <c r="AK72">
        <v>25.89</v>
      </c>
      <c r="AL72">
        <v>69.72</v>
      </c>
      <c r="AM72">
        <v>15.81</v>
      </c>
      <c r="AN72">
        <v>0.71</v>
      </c>
      <c r="AO72">
        <v>0</v>
      </c>
      <c r="AP72">
        <v>0</v>
      </c>
      <c r="AQ72">
        <v>49.39</v>
      </c>
      <c r="AR72">
        <v>22.63</v>
      </c>
      <c r="AS72">
        <v>26.9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2920.04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59.73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19.98</v>
      </c>
      <c r="R73">
        <v>42.39</v>
      </c>
      <c r="S73">
        <v>26.4</v>
      </c>
      <c r="T73">
        <v>0</v>
      </c>
      <c r="U73">
        <v>418.77</v>
      </c>
      <c r="V73">
        <v>20.8</v>
      </c>
      <c r="W73">
        <v>45.53</v>
      </c>
      <c r="X73">
        <v>148.30000000000001</v>
      </c>
      <c r="Y73">
        <v>0</v>
      </c>
      <c r="Z73">
        <v>0</v>
      </c>
      <c r="AA73">
        <v>28.1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20.29</v>
      </c>
      <c r="AH73">
        <v>116.95</v>
      </c>
      <c r="AI73">
        <v>0</v>
      </c>
      <c r="AJ73">
        <v>0</v>
      </c>
      <c r="AK73">
        <v>25.89</v>
      </c>
      <c r="AL73">
        <v>13.36</v>
      </c>
      <c r="AM73">
        <v>15.81</v>
      </c>
      <c r="AN73">
        <v>0.71</v>
      </c>
      <c r="AO73">
        <v>0</v>
      </c>
      <c r="AP73">
        <v>0</v>
      </c>
      <c r="AQ73">
        <v>49.39</v>
      </c>
      <c r="AR73">
        <v>22.63</v>
      </c>
      <c r="AS73">
        <v>26.9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2949.2800000000007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59.73</v>
      </c>
      <c r="K74">
        <v>682.79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19.98</v>
      </c>
      <c r="R74">
        <v>42.39</v>
      </c>
      <c r="S74">
        <v>26.4</v>
      </c>
      <c r="T74">
        <v>0</v>
      </c>
      <c r="U74">
        <v>418.77</v>
      </c>
      <c r="V74">
        <v>20.8</v>
      </c>
      <c r="W74">
        <v>45.53</v>
      </c>
      <c r="X74">
        <v>148.30000000000001</v>
      </c>
      <c r="Y74">
        <v>0</v>
      </c>
      <c r="Z74">
        <v>0</v>
      </c>
      <c r="AA74">
        <v>28.1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20.29</v>
      </c>
      <c r="AH74">
        <v>116.95</v>
      </c>
      <c r="AI74">
        <v>0</v>
      </c>
      <c r="AJ74">
        <v>0</v>
      </c>
      <c r="AK74">
        <v>25.89</v>
      </c>
      <c r="AL74">
        <v>13.36</v>
      </c>
      <c r="AM74">
        <v>15.81</v>
      </c>
      <c r="AN74">
        <v>0.71</v>
      </c>
      <c r="AO74">
        <v>0</v>
      </c>
      <c r="AP74">
        <v>0</v>
      </c>
      <c r="AQ74">
        <v>49.39</v>
      </c>
      <c r="AR74">
        <v>22.63</v>
      </c>
      <c r="AS74">
        <v>26.9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2949.150000000001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59.73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19.98</v>
      </c>
      <c r="R75">
        <v>42.39</v>
      </c>
      <c r="S75">
        <v>26.4</v>
      </c>
      <c r="T75">
        <v>0</v>
      </c>
      <c r="U75">
        <v>418.77</v>
      </c>
      <c r="V75">
        <v>20.8</v>
      </c>
      <c r="W75">
        <v>45.53</v>
      </c>
      <c r="X75">
        <v>148.30000000000001</v>
      </c>
      <c r="Y75">
        <v>0</v>
      </c>
      <c r="Z75">
        <v>0</v>
      </c>
      <c r="AA75">
        <v>28.1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20.29</v>
      </c>
      <c r="AH75">
        <v>116.95</v>
      </c>
      <c r="AI75">
        <v>0</v>
      </c>
      <c r="AJ75">
        <v>0</v>
      </c>
      <c r="AK75">
        <v>25.89</v>
      </c>
      <c r="AL75">
        <v>13.36</v>
      </c>
      <c r="AM75">
        <v>15.81</v>
      </c>
      <c r="AN75">
        <v>0.71</v>
      </c>
      <c r="AO75">
        <v>0</v>
      </c>
      <c r="AP75">
        <v>0</v>
      </c>
      <c r="AQ75">
        <v>49.39</v>
      </c>
      <c r="AR75">
        <v>22.63</v>
      </c>
      <c r="AS75">
        <v>26.9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2949.2500000000005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59.73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19.98</v>
      </c>
      <c r="R76">
        <v>42.39</v>
      </c>
      <c r="S76">
        <v>26.4</v>
      </c>
      <c r="T76">
        <v>0</v>
      </c>
      <c r="U76">
        <v>418.77</v>
      </c>
      <c r="V76">
        <v>20.8</v>
      </c>
      <c r="W76">
        <v>45.53</v>
      </c>
      <c r="X76">
        <v>148.30000000000001</v>
      </c>
      <c r="Y76">
        <v>0</v>
      </c>
      <c r="Z76">
        <v>0</v>
      </c>
      <c r="AA76">
        <v>28.1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20.29</v>
      </c>
      <c r="AH76">
        <v>116.95</v>
      </c>
      <c r="AI76">
        <v>0</v>
      </c>
      <c r="AJ76">
        <v>0</v>
      </c>
      <c r="AK76">
        <v>25.89</v>
      </c>
      <c r="AL76">
        <v>13.36</v>
      </c>
      <c r="AM76">
        <v>15.81</v>
      </c>
      <c r="AN76">
        <v>0.71</v>
      </c>
      <c r="AO76">
        <v>0</v>
      </c>
      <c r="AP76">
        <v>0</v>
      </c>
      <c r="AQ76">
        <v>49.39</v>
      </c>
      <c r="AR76">
        <v>22.63</v>
      </c>
      <c r="AS76">
        <v>26.9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2949.5700000000006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59.73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19.98</v>
      </c>
      <c r="R77">
        <v>42.39</v>
      </c>
      <c r="S77">
        <v>26.4</v>
      </c>
      <c r="T77">
        <v>0</v>
      </c>
      <c r="U77">
        <v>418.77</v>
      </c>
      <c r="V77">
        <v>20.8</v>
      </c>
      <c r="W77">
        <v>45.53</v>
      </c>
      <c r="X77">
        <v>148.30000000000001</v>
      </c>
      <c r="Y77">
        <v>0</v>
      </c>
      <c r="Z77">
        <v>0</v>
      </c>
      <c r="AA77">
        <v>28.1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20.29</v>
      </c>
      <c r="AH77">
        <v>116.95</v>
      </c>
      <c r="AI77">
        <v>0</v>
      </c>
      <c r="AJ77">
        <v>0</v>
      </c>
      <c r="AK77">
        <v>25.89</v>
      </c>
      <c r="AL77">
        <v>13.36</v>
      </c>
      <c r="AM77">
        <v>15.81</v>
      </c>
      <c r="AN77">
        <v>0.71</v>
      </c>
      <c r="AO77">
        <v>0</v>
      </c>
      <c r="AP77">
        <v>0</v>
      </c>
      <c r="AQ77">
        <v>49.39</v>
      </c>
      <c r="AR77">
        <v>22.63</v>
      </c>
      <c r="AS77">
        <v>26.9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2949.7700000000009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59.73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19.98</v>
      </c>
      <c r="R78">
        <v>42.39</v>
      </c>
      <c r="S78">
        <v>26.4</v>
      </c>
      <c r="T78">
        <v>0</v>
      </c>
      <c r="U78">
        <v>418.77</v>
      </c>
      <c r="V78">
        <v>20.8</v>
      </c>
      <c r="W78">
        <v>45.53</v>
      </c>
      <c r="X78">
        <v>148.30000000000001</v>
      </c>
      <c r="Y78">
        <v>0</v>
      </c>
      <c r="Z78">
        <v>0</v>
      </c>
      <c r="AA78">
        <v>28.1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20.29</v>
      </c>
      <c r="AH78">
        <v>93.85</v>
      </c>
      <c r="AI78">
        <v>0</v>
      </c>
      <c r="AJ78">
        <v>0</v>
      </c>
      <c r="AK78">
        <v>25.89</v>
      </c>
      <c r="AL78">
        <v>13.36</v>
      </c>
      <c r="AM78">
        <v>15.81</v>
      </c>
      <c r="AN78">
        <v>0.71</v>
      </c>
      <c r="AO78">
        <v>0</v>
      </c>
      <c r="AP78">
        <v>0</v>
      </c>
      <c r="AQ78">
        <v>49.39</v>
      </c>
      <c r="AR78">
        <v>22.63</v>
      </c>
      <c r="AS78">
        <v>26.9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2926.880000000001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59.73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19.98</v>
      </c>
      <c r="R79">
        <v>42.39</v>
      </c>
      <c r="S79">
        <v>26.4</v>
      </c>
      <c r="T79">
        <v>0</v>
      </c>
      <c r="U79">
        <v>418.77</v>
      </c>
      <c r="V79">
        <v>20.8</v>
      </c>
      <c r="W79">
        <v>45.53</v>
      </c>
      <c r="X79">
        <v>148.30000000000001</v>
      </c>
      <c r="Y79">
        <v>0</v>
      </c>
      <c r="Z79">
        <v>0</v>
      </c>
      <c r="AA79">
        <v>28.1</v>
      </c>
      <c r="AB79">
        <v>39.51</v>
      </c>
      <c r="AC79">
        <v>19.350000000000001</v>
      </c>
      <c r="AD79">
        <v>27.41</v>
      </c>
      <c r="AE79">
        <v>32.96</v>
      </c>
      <c r="AF79">
        <v>17.95</v>
      </c>
      <c r="AG79">
        <v>20.29</v>
      </c>
      <c r="AH79">
        <v>60.61</v>
      </c>
      <c r="AI79">
        <v>3.82</v>
      </c>
      <c r="AJ79">
        <v>0</v>
      </c>
      <c r="AK79">
        <v>25.89</v>
      </c>
      <c r="AL79">
        <v>13.36</v>
      </c>
      <c r="AM79">
        <v>15.81</v>
      </c>
      <c r="AN79">
        <v>0.71</v>
      </c>
      <c r="AO79">
        <v>0</v>
      </c>
      <c r="AP79">
        <v>0</v>
      </c>
      <c r="AQ79">
        <v>49.39</v>
      </c>
      <c r="AR79">
        <v>22.63</v>
      </c>
      <c r="AS79">
        <v>26.9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2850.2900000000009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59.73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19.98</v>
      </c>
      <c r="R80">
        <v>42.39</v>
      </c>
      <c r="S80">
        <v>26.4</v>
      </c>
      <c r="T80">
        <v>0</v>
      </c>
      <c r="U80">
        <v>418.77</v>
      </c>
      <c r="V80">
        <v>20.8</v>
      </c>
      <c r="W80">
        <v>45.53</v>
      </c>
      <c r="X80">
        <v>148.30000000000001</v>
      </c>
      <c r="Y80">
        <v>0</v>
      </c>
      <c r="Z80">
        <v>0</v>
      </c>
      <c r="AA80">
        <v>14.05</v>
      </c>
      <c r="AB80">
        <v>26.34</v>
      </c>
      <c r="AC80">
        <v>9.68</v>
      </c>
      <c r="AD80">
        <v>7.92</v>
      </c>
      <c r="AE80">
        <v>16.48</v>
      </c>
      <c r="AF80">
        <v>17.75</v>
      </c>
      <c r="AG80">
        <v>20.29</v>
      </c>
      <c r="AH80">
        <v>60.61</v>
      </c>
      <c r="AI80">
        <v>16.54</v>
      </c>
      <c r="AJ80">
        <v>0</v>
      </c>
      <c r="AK80">
        <v>25.89</v>
      </c>
      <c r="AL80">
        <v>13.36</v>
      </c>
      <c r="AM80">
        <v>15.81</v>
      </c>
      <c r="AN80">
        <v>0.71</v>
      </c>
      <c r="AO80">
        <v>0</v>
      </c>
      <c r="AP80">
        <v>0</v>
      </c>
      <c r="AQ80">
        <v>37.049999999999997</v>
      </c>
      <c r="AR80">
        <v>22.63</v>
      </c>
      <c r="AS80">
        <v>26.9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2777.6100000000015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59.73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19.98</v>
      </c>
      <c r="R81">
        <v>42.39</v>
      </c>
      <c r="S81">
        <v>26.4</v>
      </c>
      <c r="T81">
        <v>0</v>
      </c>
      <c r="U81">
        <v>418.77</v>
      </c>
      <c r="V81">
        <v>20.8</v>
      </c>
      <c r="W81">
        <v>45.53</v>
      </c>
      <c r="X81">
        <v>148.30000000000001</v>
      </c>
      <c r="Y81">
        <v>0</v>
      </c>
      <c r="Z81">
        <v>0</v>
      </c>
      <c r="AA81">
        <v>14.05</v>
      </c>
      <c r="AB81">
        <v>26.34</v>
      </c>
      <c r="AC81">
        <v>0</v>
      </c>
      <c r="AD81">
        <v>0</v>
      </c>
      <c r="AE81">
        <v>16.48</v>
      </c>
      <c r="AF81">
        <v>17.75</v>
      </c>
      <c r="AG81">
        <v>20.29</v>
      </c>
      <c r="AH81">
        <v>41.67</v>
      </c>
      <c r="AI81">
        <v>16.54</v>
      </c>
      <c r="AJ81">
        <v>0</v>
      </c>
      <c r="AK81">
        <v>25.89</v>
      </c>
      <c r="AL81">
        <v>13.36</v>
      </c>
      <c r="AM81">
        <v>15.81</v>
      </c>
      <c r="AN81">
        <v>0.71</v>
      </c>
      <c r="AO81">
        <v>0</v>
      </c>
      <c r="AP81">
        <v>0</v>
      </c>
      <c r="AQ81">
        <v>37.049999999999997</v>
      </c>
      <c r="AR81">
        <v>26.49</v>
      </c>
      <c r="AS81">
        <v>26.9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2744.9300000000012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59.73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19.98</v>
      </c>
      <c r="R82">
        <v>42.39</v>
      </c>
      <c r="S82">
        <v>26.4</v>
      </c>
      <c r="T82">
        <v>0</v>
      </c>
      <c r="U82">
        <v>418.77</v>
      </c>
      <c r="V82">
        <v>20.8</v>
      </c>
      <c r="W82">
        <v>45.53</v>
      </c>
      <c r="X82">
        <v>148.30000000000001</v>
      </c>
      <c r="Y82">
        <v>0</v>
      </c>
      <c r="Z82">
        <v>0</v>
      </c>
      <c r="AA82">
        <v>0</v>
      </c>
      <c r="AB82">
        <v>26.34</v>
      </c>
      <c r="AC82">
        <v>0</v>
      </c>
      <c r="AD82">
        <v>0</v>
      </c>
      <c r="AE82">
        <v>16.48</v>
      </c>
      <c r="AF82">
        <v>17.75</v>
      </c>
      <c r="AG82">
        <v>20.29</v>
      </c>
      <c r="AH82">
        <v>18.940000000000001</v>
      </c>
      <c r="AI82">
        <v>16.54</v>
      </c>
      <c r="AJ82">
        <v>0</v>
      </c>
      <c r="AK82">
        <v>25.89</v>
      </c>
      <c r="AL82">
        <v>13.36</v>
      </c>
      <c r="AM82">
        <v>15.81</v>
      </c>
      <c r="AN82">
        <v>0.71</v>
      </c>
      <c r="AO82">
        <v>0</v>
      </c>
      <c r="AP82">
        <v>0</v>
      </c>
      <c r="AQ82">
        <v>24.32</v>
      </c>
      <c r="AR82">
        <v>26.49</v>
      </c>
      <c r="AS82">
        <v>26.9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2695.630000000001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59.73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19.98</v>
      </c>
      <c r="R83">
        <v>42.39</v>
      </c>
      <c r="S83">
        <v>26.4</v>
      </c>
      <c r="T83">
        <v>0</v>
      </c>
      <c r="U83">
        <v>418.77</v>
      </c>
      <c r="V83">
        <v>20.8</v>
      </c>
      <c r="W83">
        <v>45.53</v>
      </c>
      <c r="X83">
        <v>148.30000000000001</v>
      </c>
      <c r="Y83">
        <v>0</v>
      </c>
      <c r="Z83">
        <v>0</v>
      </c>
      <c r="AA83">
        <v>0</v>
      </c>
      <c r="AB83">
        <v>26.34</v>
      </c>
      <c r="AC83">
        <v>0</v>
      </c>
      <c r="AD83">
        <v>0</v>
      </c>
      <c r="AE83">
        <v>16.48</v>
      </c>
      <c r="AF83">
        <v>17.75</v>
      </c>
      <c r="AG83">
        <v>20.29</v>
      </c>
      <c r="AH83">
        <v>0</v>
      </c>
      <c r="AI83">
        <v>16.54</v>
      </c>
      <c r="AJ83">
        <v>0</v>
      </c>
      <c r="AK83">
        <v>25.89</v>
      </c>
      <c r="AL83">
        <v>13.36</v>
      </c>
      <c r="AM83">
        <v>15.81</v>
      </c>
      <c r="AN83">
        <v>0.71</v>
      </c>
      <c r="AO83">
        <v>0</v>
      </c>
      <c r="AP83">
        <v>0</v>
      </c>
      <c r="AQ83">
        <v>24.32</v>
      </c>
      <c r="AR83">
        <v>26.49</v>
      </c>
      <c r="AS83">
        <v>16.82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2666.6000000000008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59.73</v>
      </c>
      <c r="K84">
        <v>682.78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19.98</v>
      </c>
      <c r="R84">
        <v>42.39</v>
      </c>
      <c r="S84">
        <v>26.4</v>
      </c>
      <c r="T84">
        <v>0</v>
      </c>
      <c r="U84">
        <v>418.77</v>
      </c>
      <c r="V84">
        <v>20.8</v>
      </c>
      <c r="W84">
        <v>45.53</v>
      </c>
      <c r="X84">
        <v>148.30000000000001</v>
      </c>
      <c r="Y84">
        <v>0</v>
      </c>
      <c r="Z84">
        <v>0</v>
      </c>
      <c r="AA84">
        <v>0</v>
      </c>
      <c r="AB84">
        <v>13.17</v>
      </c>
      <c r="AC84">
        <v>0</v>
      </c>
      <c r="AD84">
        <v>0</v>
      </c>
      <c r="AE84">
        <v>16.48</v>
      </c>
      <c r="AF84">
        <v>8.8699999999999992</v>
      </c>
      <c r="AG84">
        <v>20.29</v>
      </c>
      <c r="AH84">
        <v>0</v>
      </c>
      <c r="AI84">
        <v>16.54</v>
      </c>
      <c r="AJ84">
        <v>0</v>
      </c>
      <c r="AK84">
        <v>25.89</v>
      </c>
      <c r="AL84">
        <v>13.36</v>
      </c>
      <c r="AM84">
        <v>15.81</v>
      </c>
      <c r="AN84">
        <v>0.71</v>
      </c>
      <c r="AO84">
        <v>0</v>
      </c>
      <c r="AP84">
        <v>0</v>
      </c>
      <c r="AQ84">
        <v>12.16</v>
      </c>
      <c r="AR84">
        <v>22.63</v>
      </c>
      <c r="AS84">
        <v>16.82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2628.7400000000007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59.73</v>
      </c>
      <c r="K85">
        <v>682.78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19.98</v>
      </c>
      <c r="R85">
        <v>42.39</v>
      </c>
      <c r="S85">
        <v>26.4</v>
      </c>
      <c r="T85">
        <v>0</v>
      </c>
      <c r="U85">
        <v>418.77</v>
      </c>
      <c r="V85">
        <v>20.8</v>
      </c>
      <c r="W85">
        <v>45.53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20.29</v>
      </c>
      <c r="AH85">
        <v>0</v>
      </c>
      <c r="AI85">
        <v>16.54</v>
      </c>
      <c r="AJ85">
        <v>0</v>
      </c>
      <c r="AK85">
        <v>25.89</v>
      </c>
      <c r="AL85">
        <v>13.36</v>
      </c>
      <c r="AM85">
        <v>15.81</v>
      </c>
      <c r="AN85">
        <v>0.71</v>
      </c>
      <c r="AO85">
        <v>0</v>
      </c>
      <c r="AP85">
        <v>0</v>
      </c>
      <c r="AQ85">
        <v>12.16</v>
      </c>
      <c r="AR85">
        <v>22.63</v>
      </c>
      <c r="AS85">
        <v>21.53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2620.4900000000007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59.73</v>
      </c>
      <c r="K86">
        <v>673.21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19.98</v>
      </c>
      <c r="R86">
        <v>42.39</v>
      </c>
      <c r="S86">
        <v>26.4</v>
      </c>
      <c r="T86">
        <v>0</v>
      </c>
      <c r="U86">
        <v>418.77</v>
      </c>
      <c r="V86">
        <v>20.8</v>
      </c>
      <c r="W86">
        <v>45.53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20.29</v>
      </c>
      <c r="AH86">
        <v>0</v>
      </c>
      <c r="AI86">
        <v>3.57</v>
      </c>
      <c r="AJ86">
        <v>0</v>
      </c>
      <c r="AK86">
        <v>25.89</v>
      </c>
      <c r="AL86">
        <v>13.36</v>
      </c>
      <c r="AM86">
        <v>15.81</v>
      </c>
      <c r="AN86">
        <v>0.71</v>
      </c>
      <c r="AO86">
        <v>0</v>
      </c>
      <c r="AP86">
        <v>0</v>
      </c>
      <c r="AQ86">
        <v>0</v>
      </c>
      <c r="AR86">
        <v>22.63</v>
      </c>
      <c r="AS86">
        <v>21.53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2585.5800000000013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59.73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19.98</v>
      </c>
      <c r="R87">
        <v>42.39</v>
      </c>
      <c r="S87">
        <v>26.4</v>
      </c>
      <c r="T87">
        <v>0</v>
      </c>
      <c r="U87">
        <v>418.77</v>
      </c>
      <c r="V87">
        <v>20.8</v>
      </c>
      <c r="W87">
        <v>45.53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20.29</v>
      </c>
      <c r="AH87">
        <v>0</v>
      </c>
      <c r="AI87">
        <v>0</v>
      </c>
      <c r="AJ87">
        <v>0</v>
      </c>
      <c r="AK87">
        <v>25.89</v>
      </c>
      <c r="AL87">
        <v>27.89</v>
      </c>
      <c r="AM87">
        <v>15.81</v>
      </c>
      <c r="AN87">
        <v>0.71</v>
      </c>
      <c r="AO87">
        <v>0</v>
      </c>
      <c r="AP87">
        <v>0</v>
      </c>
      <c r="AQ87">
        <v>0</v>
      </c>
      <c r="AR87">
        <v>22.63</v>
      </c>
      <c r="AS87">
        <v>21.53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2606.4700000000007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59.73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19.98</v>
      </c>
      <c r="R88">
        <v>42.39</v>
      </c>
      <c r="S88">
        <v>26.4</v>
      </c>
      <c r="T88">
        <v>0</v>
      </c>
      <c r="U88">
        <v>418.77</v>
      </c>
      <c r="V88">
        <v>20.8</v>
      </c>
      <c r="W88">
        <v>45.53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20.29</v>
      </c>
      <c r="AH88">
        <v>0</v>
      </c>
      <c r="AI88">
        <v>0</v>
      </c>
      <c r="AJ88">
        <v>0</v>
      </c>
      <c r="AK88">
        <v>25.89</v>
      </c>
      <c r="AL88">
        <v>27.89</v>
      </c>
      <c r="AM88">
        <v>15.81</v>
      </c>
      <c r="AN88">
        <v>0.71</v>
      </c>
      <c r="AO88">
        <v>0</v>
      </c>
      <c r="AP88">
        <v>0</v>
      </c>
      <c r="AQ88">
        <v>0</v>
      </c>
      <c r="AR88">
        <v>22.63</v>
      </c>
      <c r="AS88">
        <v>21.53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2606.6800000000007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59.73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19.98</v>
      </c>
      <c r="R89">
        <v>42.39</v>
      </c>
      <c r="S89">
        <v>26.4</v>
      </c>
      <c r="T89">
        <v>0</v>
      </c>
      <c r="U89">
        <v>418.77</v>
      </c>
      <c r="V89">
        <v>20.8</v>
      </c>
      <c r="W89">
        <v>45.53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20.29</v>
      </c>
      <c r="AH89">
        <v>0</v>
      </c>
      <c r="AI89">
        <v>0</v>
      </c>
      <c r="AJ89">
        <v>0</v>
      </c>
      <c r="AK89">
        <v>25.89</v>
      </c>
      <c r="AL89">
        <v>27.89</v>
      </c>
      <c r="AM89">
        <v>15.81</v>
      </c>
      <c r="AN89">
        <v>0.71</v>
      </c>
      <c r="AO89">
        <v>0</v>
      </c>
      <c r="AP89">
        <v>0</v>
      </c>
      <c r="AQ89">
        <v>0</v>
      </c>
      <c r="AR89">
        <v>22.63</v>
      </c>
      <c r="AS89">
        <v>26.9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2612.0500000000006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59.73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19.98</v>
      </c>
      <c r="R90">
        <v>42.39</v>
      </c>
      <c r="S90">
        <v>26.4</v>
      </c>
      <c r="T90">
        <v>0</v>
      </c>
      <c r="U90">
        <v>418.77</v>
      </c>
      <c r="V90">
        <v>20.8</v>
      </c>
      <c r="W90">
        <v>45.53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20.29</v>
      </c>
      <c r="AH90">
        <v>0</v>
      </c>
      <c r="AI90">
        <v>0</v>
      </c>
      <c r="AJ90">
        <v>0</v>
      </c>
      <c r="AK90">
        <v>25.89</v>
      </c>
      <c r="AL90">
        <v>27.89</v>
      </c>
      <c r="AM90">
        <v>15.81</v>
      </c>
      <c r="AN90">
        <v>0.71</v>
      </c>
      <c r="AO90">
        <v>0</v>
      </c>
      <c r="AP90">
        <v>0</v>
      </c>
      <c r="AQ90">
        <v>0</v>
      </c>
      <c r="AR90">
        <v>22.63</v>
      </c>
      <c r="AS90">
        <v>26.9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2612.0500000000006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59.73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19.98</v>
      </c>
      <c r="R91">
        <v>42.39</v>
      </c>
      <c r="S91">
        <v>26.4</v>
      </c>
      <c r="T91">
        <v>0</v>
      </c>
      <c r="U91">
        <v>418.77</v>
      </c>
      <c r="V91">
        <v>20.8</v>
      </c>
      <c r="W91">
        <v>45.53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20.29</v>
      </c>
      <c r="AH91">
        <v>0</v>
      </c>
      <c r="AI91">
        <v>0</v>
      </c>
      <c r="AJ91">
        <v>0</v>
      </c>
      <c r="AK91">
        <v>25.89</v>
      </c>
      <c r="AL91">
        <v>40.68</v>
      </c>
      <c r="AM91">
        <v>15.81</v>
      </c>
      <c r="AN91">
        <v>0.71</v>
      </c>
      <c r="AO91">
        <v>0</v>
      </c>
      <c r="AP91">
        <v>0</v>
      </c>
      <c r="AQ91">
        <v>0</v>
      </c>
      <c r="AR91">
        <v>28.71</v>
      </c>
      <c r="AS91">
        <v>32.28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2636.3000000000006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59.73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19.98</v>
      </c>
      <c r="R92">
        <v>42.39</v>
      </c>
      <c r="S92">
        <v>26.4</v>
      </c>
      <c r="T92">
        <v>0</v>
      </c>
      <c r="U92">
        <v>418.77</v>
      </c>
      <c r="V92">
        <v>20.8</v>
      </c>
      <c r="W92">
        <v>45.53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20.29</v>
      </c>
      <c r="AH92">
        <v>0</v>
      </c>
      <c r="AI92">
        <v>0</v>
      </c>
      <c r="AJ92">
        <v>0</v>
      </c>
      <c r="AK92">
        <v>25.89</v>
      </c>
      <c r="AL92">
        <v>40.68</v>
      </c>
      <c r="AM92">
        <v>15.81</v>
      </c>
      <c r="AN92">
        <v>0.71</v>
      </c>
      <c r="AO92">
        <v>0</v>
      </c>
      <c r="AP92">
        <v>0</v>
      </c>
      <c r="AQ92">
        <v>0</v>
      </c>
      <c r="AR92">
        <v>28.71</v>
      </c>
      <c r="AS92">
        <v>32.28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2636.4000000000005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59.73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19.98</v>
      </c>
      <c r="R93">
        <v>42.39</v>
      </c>
      <c r="S93">
        <v>26.4</v>
      </c>
      <c r="T93">
        <v>0</v>
      </c>
      <c r="U93">
        <v>418.77</v>
      </c>
      <c r="V93">
        <v>20.8</v>
      </c>
      <c r="W93">
        <v>45.53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20.29</v>
      </c>
      <c r="AH93">
        <v>0</v>
      </c>
      <c r="AI93">
        <v>0</v>
      </c>
      <c r="AJ93">
        <v>0</v>
      </c>
      <c r="AK93">
        <v>25.89</v>
      </c>
      <c r="AL93">
        <v>40.68</v>
      </c>
      <c r="AM93">
        <v>15.81</v>
      </c>
      <c r="AN93">
        <v>0.71</v>
      </c>
      <c r="AO93">
        <v>0</v>
      </c>
      <c r="AP93">
        <v>0</v>
      </c>
      <c r="AQ93">
        <v>0</v>
      </c>
      <c r="AR93">
        <v>28.71</v>
      </c>
      <c r="AS93">
        <v>32.28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2636.4000000000005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59.73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19.98</v>
      </c>
      <c r="R94">
        <v>42.39</v>
      </c>
      <c r="S94">
        <v>26.4</v>
      </c>
      <c r="T94">
        <v>0</v>
      </c>
      <c r="U94">
        <v>418.77</v>
      </c>
      <c r="V94">
        <v>20.8</v>
      </c>
      <c r="W94">
        <v>45.53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20.29</v>
      </c>
      <c r="AH94">
        <v>0</v>
      </c>
      <c r="AI94">
        <v>0</v>
      </c>
      <c r="AJ94">
        <v>0</v>
      </c>
      <c r="AK94">
        <v>25.89</v>
      </c>
      <c r="AL94">
        <v>40.68</v>
      </c>
      <c r="AM94">
        <v>15.81</v>
      </c>
      <c r="AN94">
        <v>0.71</v>
      </c>
      <c r="AO94">
        <v>0</v>
      </c>
      <c r="AP94">
        <v>0</v>
      </c>
      <c r="AQ94">
        <v>0</v>
      </c>
      <c r="AR94">
        <v>28.71</v>
      </c>
      <c r="AS94">
        <v>32.28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2636.4000000000005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19.98</v>
      </c>
      <c r="R95">
        <v>42.39</v>
      </c>
      <c r="S95">
        <v>26.4</v>
      </c>
      <c r="T95">
        <v>0</v>
      </c>
      <c r="U95">
        <v>418.77</v>
      </c>
      <c r="V95">
        <v>20.8</v>
      </c>
      <c r="W95">
        <v>45.53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20.29</v>
      </c>
      <c r="AH95">
        <v>0</v>
      </c>
      <c r="AI95">
        <v>0</v>
      </c>
      <c r="AJ95">
        <v>0</v>
      </c>
      <c r="AK95">
        <v>25.89</v>
      </c>
      <c r="AL95">
        <v>69.72</v>
      </c>
      <c r="AM95">
        <v>15.81</v>
      </c>
      <c r="AN95">
        <v>0.71</v>
      </c>
      <c r="AO95">
        <v>0</v>
      </c>
      <c r="AP95">
        <v>0</v>
      </c>
      <c r="AQ95">
        <v>0</v>
      </c>
      <c r="AR95">
        <v>13.25</v>
      </c>
      <c r="AS95">
        <v>32.28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2649.9800000000005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59.73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19.98</v>
      </c>
      <c r="R96">
        <v>42.39</v>
      </c>
      <c r="S96">
        <v>26.4</v>
      </c>
      <c r="T96">
        <v>0</v>
      </c>
      <c r="U96">
        <v>418.77</v>
      </c>
      <c r="V96">
        <v>20.8</v>
      </c>
      <c r="W96">
        <v>45.53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20.29</v>
      </c>
      <c r="AH96">
        <v>0</v>
      </c>
      <c r="AI96">
        <v>0</v>
      </c>
      <c r="AJ96">
        <v>0</v>
      </c>
      <c r="AK96">
        <v>25.89</v>
      </c>
      <c r="AL96">
        <v>69.72</v>
      </c>
      <c r="AM96">
        <v>15.81</v>
      </c>
      <c r="AN96">
        <v>0.71</v>
      </c>
      <c r="AO96">
        <v>0</v>
      </c>
      <c r="AP96">
        <v>0</v>
      </c>
      <c r="AQ96">
        <v>0</v>
      </c>
      <c r="AR96">
        <v>13.25</v>
      </c>
      <c r="AS96">
        <v>32.28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2649.9800000000005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59.73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19.98</v>
      </c>
      <c r="R97">
        <v>42.39</v>
      </c>
      <c r="S97">
        <v>26.4</v>
      </c>
      <c r="T97">
        <v>0</v>
      </c>
      <c r="U97">
        <v>418.77</v>
      </c>
      <c r="V97">
        <v>20.8</v>
      </c>
      <c r="W97">
        <v>45.53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20.29</v>
      </c>
      <c r="AH97">
        <v>0</v>
      </c>
      <c r="AI97">
        <v>0</v>
      </c>
      <c r="AJ97">
        <v>0</v>
      </c>
      <c r="AK97">
        <v>25.89</v>
      </c>
      <c r="AL97">
        <v>69.72</v>
      </c>
      <c r="AM97">
        <v>15.81</v>
      </c>
      <c r="AN97">
        <v>0.71</v>
      </c>
      <c r="AO97">
        <v>0</v>
      </c>
      <c r="AP97">
        <v>0</v>
      </c>
      <c r="AQ97">
        <v>0</v>
      </c>
      <c r="AR97">
        <v>22.08</v>
      </c>
      <c r="AS97">
        <v>24.21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2650.7400000000002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59.73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19.98</v>
      </c>
      <c r="R98">
        <v>42.39</v>
      </c>
      <c r="S98">
        <v>26.4</v>
      </c>
      <c r="T98">
        <v>0</v>
      </c>
      <c r="U98">
        <v>418.77</v>
      </c>
      <c r="V98">
        <v>20.8</v>
      </c>
      <c r="W98">
        <v>45.53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20.29</v>
      </c>
      <c r="AH98">
        <v>0</v>
      </c>
      <c r="AI98">
        <v>0</v>
      </c>
      <c r="AJ98">
        <v>0</v>
      </c>
      <c r="AK98">
        <v>25.89</v>
      </c>
      <c r="AL98">
        <v>69.72</v>
      </c>
      <c r="AM98">
        <v>15.81</v>
      </c>
      <c r="AN98">
        <v>0.71</v>
      </c>
      <c r="AO98">
        <v>0</v>
      </c>
      <c r="AP98">
        <v>0</v>
      </c>
      <c r="AQ98">
        <v>0</v>
      </c>
      <c r="AR98">
        <v>22.08</v>
      </c>
      <c r="AS98">
        <v>24.21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2650.7400000000002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16.390589999999996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3.3278000000000034</v>
      </c>
      <c r="Q99">
        <f t="shared" si="2"/>
        <v>0.47952000000000033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9.6100424999999952</v>
      </c>
      <c r="V99">
        <f t="shared" si="2"/>
        <v>0.49918999999999925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6.439499999999998E-2</v>
      </c>
      <c r="AA99">
        <f t="shared" si="2"/>
        <v>0.12645000000000003</v>
      </c>
      <c r="AB99">
        <f t="shared" si="2"/>
        <v>0.22193750000000004</v>
      </c>
      <c r="AC99">
        <f t="shared" si="2"/>
        <v>0.11984250000000003</v>
      </c>
      <c r="AD99">
        <f t="shared" si="2"/>
        <v>8.3365000000000009E-2</v>
      </c>
      <c r="AE99">
        <f t="shared" si="2"/>
        <v>0.32957000000000003</v>
      </c>
      <c r="AF99">
        <f t="shared" si="2"/>
        <v>0.32551749999999957</v>
      </c>
      <c r="AG99">
        <f t="shared" si="2"/>
        <v>0.60390999999999928</v>
      </c>
      <c r="AH99">
        <f t="shared" si="2"/>
        <v>0.58714000000000011</v>
      </c>
      <c r="AI99">
        <f t="shared" si="2"/>
        <v>5.3314999999999974E-2</v>
      </c>
      <c r="AJ99">
        <f t="shared" si="2"/>
        <v>0</v>
      </c>
      <c r="AK99">
        <f t="shared" si="2"/>
        <v>0.62136000000000036</v>
      </c>
      <c r="AL99">
        <f t="shared" si="2"/>
        <v>0.52669749999999982</v>
      </c>
      <c r="AM99">
        <f t="shared" si="2"/>
        <v>0.36095999999999923</v>
      </c>
      <c r="AN99">
        <f t="shared" si="2"/>
        <v>1.7040000000000007E-2</v>
      </c>
      <c r="AO99">
        <f t="shared" si="2"/>
        <v>0</v>
      </c>
      <c r="AP99">
        <f t="shared" si="2"/>
        <v>1.7760000000000001E-2</v>
      </c>
      <c r="AQ99">
        <f t="shared" si="2"/>
        <v>0.50001500000000032</v>
      </c>
      <c r="AR99">
        <f t="shared" si="2"/>
        <v>0.42186750000000062</v>
      </c>
      <c r="AS99">
        <f t="shared" si="2"/>
        <v>0.4657450000000003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63.689777499999977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265.32</v>
      </c>
      <c r="L3">
        <v>226.87</v>
      </c>
      <c r="M3">
        <v>88.44</v>
      </c>
      <c r="N3">
        <v>114.16</v>
      </c>
      <c r="O3">
        <v>59.75</v>
      </c>
      <c r="P3">
        <v>134.28</v>
      </c>
      <c r="Q3">
        <v>10.54</v>
      </c>
      <c r="R3">
        <v>22.34</v>
      </c>
      <c r="S3">
        <v>13.92</v>
      </c>
      <c r="T3">
        <v>0</v>
      </c>
      <c r="U3">
        <v>324.44</v>
      </c>
      <c r="V3">
        <v>15.78</v>
      </c>
      <c r="W3">
        <v>43.77</v>
      </c>
      <c r="X3">
        <v>142.56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41.99</v>
      </c>
      <c r="AH3">
        <v>0</v>
      </c>
      <c r="AI3">
        <v>0</v>
      </c>
      <c r="AJ3">
        <v>0</v>
      </c>
      <c r="AK3">
        <v>24.89</v>
      </c>
      <c r="AL3">
        <v>26.81</v>
      </c>
      <c r="AM3">
        <v>15.2</v>
      </c>
      <c r="AN3">
        <v>0.68</v>
      </c>
      <c r="AO3">
        <v>0</v>
      </c>
      <c r="AP3">
        <v>5.54</v>
      </c>
      <c r="AQ3">
        <v>0</v>
      </c>
      <c r="AR3">
        <v>4.24</v>
      </c>
      <c r="AS3">
        <v>18.100000000000001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1627.3799999999999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265.32</v>
      </c>
      <c r="L4">
        <v>226.87</v>
      </c>
      <c r="M4">
        <v>88.44</v>
      </c>
      <c r="N4">
        <v>114.16</v>
      </c>
      <c r="O4">
        <v>59.75</v>
      </c>
      <c r="P4">
        <v>134.28</v>
      </c>
      <c r="Q4">
        <v>10.54</v>
      </c>
      <c r="R4">
        <v>22.34</v>
      </c>
      <c r="S4">
        <v>13.92</v>
      </c>
      <c r="T4">
        <v>0</v>
      </c>
      <c r="U4">
        <v>324.44</v>
      </c>
      <c r="V4">
        <v>15.78</v>
      </c>
      <c r="W4">
        <v>43.77</v>
      </c>
      <c r="X4">
        <v>142.56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41.99</v>
      </c>
      <c r="AH4">
        <v>0</v>
      </c>
      <c r="AI4">
        <v>0</v>
      </c>
      <c r="AJ4">
        <v>0</v>
      </c>
      <c r="AK4">
        <v>24.89</v>
      </c>
      <c r="AL4">
        <v>67.02</v>
      </c>
      <c r="AM4">
        <v>15.2</v>
      </c>
      <c r="AN4">
        <v>0.68</v>
      </c>
      <c r="AO4">
        <v>0</v>
      </c>
      <c r="AP4">
        <v>5.54</v>
      </c>
      <c r="AQ4">
        <v>0</v>
      </c>
      <c r="AR4">
        <v>4.24</v>
      </c>
      <c r="AS4">
        <v>18.100000000000001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1667.59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265.32</v>
      </c>
      <c r="L5">
        <v>226.87</v>
      </c>
      <c r="M5">
        <v>88.44</v>
      </c>
      <c r="N5">
        <v>114.16</v>
      </c>
      <c r="O5">
        <v>59.75</v>
      </c>
      <c r="P5">
        <v>134.28</v>
      </c>
      <c r="Q5">
        <v>10.54</v>
      </c>
      <c r="R5">
        <v>22.34</v>
      </c>
      <c r="S5">
        <v>13.92</v>
      </c>
      <c r="T5">
        <v>0</v>
      </c>
      <c r="U5">
        <v>324.44</v>
      </c>
      <c r="V5">
        <v>15.78</v>
      </c>
      <c r="W5">
        <v>43.77</v>
      </c>
      <c r="X5">
        <v>142.56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41.99</v>
      </c>
      <c r="AH5">
        <v>0</v>
      </c>
      <c r="AI5">
        <v>0</v>
      </c>
      <c r="AJ5">
        <v>0</v>
      </c>
      <c r="AK5">
        <v>24.89</v>
      </c>
      <c r="AL5">
        <v>67.02</v>
      </c>
      <c r="AM5">
        <v>15.2</v>
      </c>
      <c r="AN5">
        <v>0.68</v>
      </c>
      <c r="AO5">
        <v>0</v>
      </c>
      <c r="AP5">
        <v>5.54</v>
      </c>
      <c r="AQ5">
        <v>0</v>
      </c>
      <c r="AR5">
        <v>2.12</v>
      </c>
      <c r="AS5">
        <v>18.100000000000001</v>
      </c>
      <c r="AT5">
        <v>14.28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1660.5199999999998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265.32</v>
      </c>
      <c r="L6">
        <v>226.87</v>
      </c>
      <c r="M6">
        <v>88.44</v>
      </c>
      <c r="N6">
        <v>114.16</v>
      </c>
      <c r="O6">
        <v>59.75</v>
      </c>
      <c r="P6">
        <v>134.28</v>
      </c>
      <c r="Q6">
        <v>10.54</v>
      </c>
      <c r="R6">
        <v>22.34</v>
      </c>
      <c r="S6">
        <v>13.92</v>
      </c>
      <c r="T6">
        <v>0</v>
      </c>
      <c r="U6">
        <v>324.44</v>
      </c>
      <c r="V6">
        <v>15.78</v>
      </c>
      <c r="W6">
        <v>43.77</v>
      </c>
      <c r="X6">
        <v>142.56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41.99</v>
      </c>
      <c r="AH6">
        <v>0</v>
      </c>
      <c r="AI6">
        <v>0</v>
      </c>
      <c r="AJ6">
        <v>0</v>
      </c>
      <c r="AK6">
        <v>24.89</v>
      </c>
      <c r="AL6">
        <v>67.02</v>
      </c>
      <c r="AM6">
        <v>15.2</v>
      </c>
      <c r="AN6">
        <v>0.68</v>
      </c>
      <c r="AO6">
        <v>0</v>
      </c>
      <c r="AP6">
        <v>5.54</v>
      </c>
      <c r="AQ6">
        <v>0</v>
      </c>
      <c r="AR6">
        <v>2.12</v>
      </c>
      <c r="AS6">
        <v>18.100000000000001</v>
      </c>
      <c r="AT6">
        <v>13.58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1659.8199999999997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265.32</v>
      </c>
      <c r="L7">
        <v>226.87</v>
      </c>
      <c r="M7">
        <v>88.44</v>
      </c>
      <c r="N7">
        <v>114.16</v>
      </c>
      <c r="O7">
        <v>59.75</v>
      </c>
      <c r="P7">
        <v>134.28</v>
      </c>
      <c r="Q7">
        <v>10.54</v>
      </c>
      <c r="R7">
        <v>22.34</v>
      </c>
      <c r="S7">
        <v>13.92</v>
      </c>
      <c r="T7">
        <v>0</v>
      </c>
      <c r="U7">
        <v>324.44</v>
      </c>
      <c r="V7">
        <v>14.92</v>
      </c>
      <c r="W7">
        <v>43.77</v>
      </c>
      <c r="X7">
        <v>142.56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41.99</v>
      </c>
      <c r="AH7">
        <v>0</v>
      </c>
      <c r="AI7">
        <v>0</v>
      </c>
      <c r="AJ7">
        <v>0</v>
      </c>
      <c r="AK7">
        <v>24.89</v>
      </c>
      <c r="AL7">
        <v>67.02</v>
      </c>
      <c r="AM7">
        <v>15.2</v>
      </c>
      <c r="AN7">
        <v>0.68</v>
      </c>
      <c r="AO7">
        <v>0</v>
      </c>
      <c r="AP7">
        <v>5.54</v>
      </c>
      <c r="AQ7">
        <v>0</v>
      </c>
      <c r="AR7">
        <v>2.12</v>
      </c>
      <c r="AS7">
        <v>18.100000000000001</v>
      </c>
      <c r="AT7">
        <v>12.88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1658.26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265.32</v>
      </c>
      <c r="L8">
        <v>226.87</v>
      </c>
      <c r="M8">
        <v>88.44</v>
      </c>
      <c r="N8">
        <v>114.16</v>
      </c>
      <c r="O8">
        <v>59.75</v>
      </c>
      <c r="P8">
        <v>134.28</v>
      </c>
      <c r="Q8">
        <v>10.54</v>
      </c>
      <c r="R8">
        <v>22.34</v>
      </c>
      <c r="S8">
        <v>13.92</v>
      </c>
      <c r="T8">
        <v>0</v>
      </c>
      <c r="U8">
        <v>324.44</v>
      </c>
      <c r="V8">
        <v>14.92</v>
      </c>
      <c r="W8">
        <v>43.77</v>
      </c>
      <c r="X8">
        <v>142.56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41.99</v>
      </c>
      <c r="AH8">
        <v>0</v>
      </c>
      <c r="AI8">
        <v>0</v>
      </c>
      <c r="AJ8">
        <v>0</v>
      </c>
      <c r="AK8">
        <v>24.89</v>
      </c>
      <c r="AL8">
        <v>16.77</v>
      </c>
      <c r="AM8">
        <v>15.2</v>
      </c>
      <c r="AN8">
        <v>0.68</v>
      </c>
      <c r="AO8">
        <v>0</v>
      </c>
      <c r="AP8">
        <v>5.54</v>
      </c>
      <c r="AQ8">
        <v>0</v>
      </c>
      <c r="AR8">
        <v>2.12</v>
      </c>
      <c r="AS8">
        <v>18.100000000000001</v>
      </c>
      <c r="AT8">
        <v>11.42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1606.55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265.32</v>
      </c>
      <c r="L9">
        <v>226.87</v>
      </c>
      <c r="M9">
        <v>88.44</v>
      </c>
      <c r="N9">
        <v>114.16</v>
      </c>
      <c r="O9">
        <v>59.75</v>
      </c>
      <c r="P9">
        <v>134.28</v>
      </c>
      <c r="Q9">
        <v>10.54</v>
      </c>
      <c r="R9">
        <v>22.34</v>
      </c>
      <c r="S9">
        <v>13.92</v>
      </c>
      <c r="T9">
        <v>0</v>
      </c>
      <c r="U9">
        <v>324.44</v>
      </c>
      <c r="V9">
        <v>14.92</v>
      </c>
      <c r="W9">
        <v>43.77</v>
      </c>
      <c r="X9">
        <v>142.56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41.99</v>
      </c>
      <c r="AH9">
        <v>0</v>
      </c>
      <c r="AI9">
        <v>0</v>
      </c>
      <c r="AJ9">
        <v>0</v>
      </c>
      <c r="AK9">
        <v>24.89</v>
      </c>
      <c r="AL9">
        <v>12.84</v>
      </c>
      <c r="AM9">
        <v>15.2</v>
      </c>
      <c r="AN9">
        <v>0.68</v>
      </c>
      <c r="AO9">
        <v>0</v>
      </c>
      <c r="AP9">
        <v>0.87</v>
      </c>
      <c r="AQ9">
        <v>0</v>
      </c>
      <c r="AR9">
        <v>6.37</v>
      </c>
      <c r="AS9">
        <v>9.06</v>
      </c>
      <c r="AT9">
        <v>11.53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1593.2699999999998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265.32</v>
      </c>
      <c r="L10">
        <v>226.87</v>
      </c>
      <c r="M10">
        <v>88.44</v>
      </c>
      <c r="N10">
        <v>114.16</v>
      </c>
      <c r="O10">
        <v>59.75</v>
      </c>
      <c r="P10">
        <v>134.28</v>
      </c>
      <c r="Q10">
        <v>10.54</v>
      </c>
      <c r="R10">
        <v>22.34</v>
      </c>
      <c r="S10">
        <v>13.92</v>
      </c>
      <c r="T10">
        <v>0</v>
      </c>
      <c r="U10">
        <v>324.44</v>
      </c>
      <c r="V10">
        <v>14.92</v>
      </c>
      <c r="W10">
        <v>43.77</v>
      </c>
      <c r="X10">
        <v>142.56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41.99</v>
      </c>
      <c r="AH10">
        <v>0</v>
      </c>
      <c r="AI10">
        <v>0</v>
      </c>
      <c r="AJ10">
        <v>0</v>
      </c>
      <c r="AK10">
        <v>24.89</v>
      </c>
      <c r="AL10">
        <v>12.84</v>
      </c>
      <c r="AM10">
        <v>15.2</v>
      </c>
      <c r="AN10">
        <v>0.68</v>
      </c>
      <c r="AO10">
        <v>0</v>
      </c>
      <c r="AP10">
        <v>0</v>
      </c>
      <c r="AQ10">
        <v>0</v>
      </c>
      <c r="AR10">
        <v>6.37</v>
      </c>
      <c r="AS10">
        <v>9.06</v>
      </c>
      <c r="AT10">
        <v>11.52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1592.3899999999999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265.32</v>
      </c>
      <c r="L11">
        <v>226.87</v>
      </c>
      <c r="M11">
        <v>88.44</v>
      </c>
      <c r="N11">
        <v>114.16</v>
      </c>
      <c r="O11">
        <v>59.75</v>
      </c>
      <c r="P11">
        <v>134.28</v>
      </c>
      <c r="Q11">
        <v>10.54</v>
      </c>
      <c r="R11">
        <v>22.34</v>
      </c>
      <c r="S11">
        <v>13.92</v>
      </c>
      <c r="T11">
        <v>0</v>
      </c>
      <c r="U11">
        <v>324.44</v>
      </c>
      <c r="V11">
        <v>14.92</v>
      </c>
      <c r="W11">
        <v>27.45</v>
      </c>
      <c r="X11">
        <v>142.56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41.99</v>
      </c>
      <c r="AH11">
        <v>0</v>
      </c>
      <c r="AI11">
        <v>0</v>
      </c>
      <c r="AJ11">
        <v>0</v>
      </c>
      <c r="AK11">
        <v>24.89</v>
      </c>
      <c r="AL11">
        <v>2.2400000000000002</v>
      </c>
      <c r="AM11">
        <v>15.2</v>
      </c>
      <c r="AN11">
        <v>0.68</v>
      </c>
      <c r="AO11">
        <v>0</v>
      </c>
      <c r="AP11">
        <v>0</v>
      </c>
      <c r="AQ11">
        <v>0</v>
      </c>
      <c r="AR11">
        <v>6.37</v>
      </c>
      <c r="AS11">
        <v>9.06</v>
      </c>
      <c r="AT11">
        <v>11.58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1565.53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265.32</v>
      </c>
      <c r="L12">
        <v>226.87</v>
      </c>
      <c r="M12">
        <v>88.44</v>
      </c>
      <c r="N12">
        <v>114.16</v>
      </c>
      <c r="O12">
        <v>59.75</v>
      </c>
      <c r="P12">
        <v>134.28</v>
      </c>
      <c r="Q12">
        <v>10.54</v>
      </c>
      <c r="R12">
        <v>22.34</v>
      </c>
      <c r="S12">
        <v>13.92</v>
      </c>
      <c r="T12">
        <v>0</v>
      </c>
      <c r="U12">
        <v>324.44</v>
      </c>
      <c r="V12">
        <v>14.92</v>
      </c>
      <c r="W12">
        <v>25.53</v>
      </c>
      <c r="X12">
        <v>142.56</v>
      </c>
      <c r="Y12">
        <v>0</v>
      </c>
      <c r="Z12">
        <v>6.27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41.99</v>
      </c>
      <c r="AH12">
        <v>0</v>
      </c>
      <c r="AI12">
        <v>0</v>
      </c>
      <c r="AJ12">
        <v>0</v>
      </c>
      <c r="AK12">
        <v>24.89</v>
      </c>
      <c r="AL12">
        <v>2.2400000000000002</v>
      </c>
      <c r="AM12">
        <v>15.2</v>
      </c>
      <c r="AN12">
        <v>0.68</v>
      </c>
      <c r="AO12">
        <v>0</v>
      </c>
      <c r="AP12">
        <v>0</v>
      </c>
      <c r="AQ12">
        <v>0</v>
      </c>
      <c r="AR12">
        <v>6.37</v>
      </c>
      <c r="AS12">
        <v>9.06</v>
      </c>
      <c r="AT12">
        <v>11.67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1569.97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265.32</v>
      </c>
      <c r="L13">
        <v>226.87</v>
      </c>
      <c r="M13">
        <v>88.44</v>
      </c>
      <c r="N13">
        <v>114.16</v>
      </c>
      <c r="O13">
        <v>59.75</v>
      </c>
      <c r="P13">
        <v>134.28</v>
      </c>
      <c r="Q13">
        <v>10.54</v>
      </c>
      <c r="R13">
        <v>22.34</v>
      </c>
      <c r="S13">
        <v>13.92</v>
      </c>
      <c r="T13">
        <v>0</v>
      </c>
      <c r="U13">
        <v>324.44</v>
      </c>
      <c r="V13">
        <v>14.92</v>
      </c>
      <c r="W13">
        <v>25.53</v>
      </c>
      <c r="X13">
        <v>142.56</v>
      </c>
      <c r="Y13">
        <v>0</v>
      </c>
      <c r="Z13">
        <v>6.27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41.99</v>
      </c>
      <c r="AH13">
        <v>0</v>
      </c>
      <c r="AI13">
        <v>0</v>
      </c>
      <c r="AJ13">
        <v>0</v>
      </c>
      <c r="AK13">
        <v>24.89</v>
      </c>
      <c r="AL13">
        <v>2.2400000000000002</v>
      </c>
      <c r="AM13">
        <v>15.2</v>
      </c>
      <c r="AN13">
        <v>0.68</v>
      </c>
      <c r="AO13">
        <v>0</v>
      </c>
      <c r="AP13">
        <v>0</v>
      </c>
      <c r="AQ13">
        <v>0</v>
      </c>
      <c r="AR13">
        <v>6.37</v>
      </c>
      <c r="AS13">
        <v>9.06</v>
      </c>
      <c r="AT13">
        <v>11.55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1569.85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265.32</v>
      </c>
      <c r="L14">
        <v>226.87</v>
      </c>
      <c r="M14">
        <v>88.44</v>
      </c>
      <c r="N14">
        <v>114.16</v>
      </c>
      <c r="O14">
        <v>59.75</v>
      </c>
      <c r="P14">
        <v>134.28</v>
      </c>
      <c r="Q14">
        <v>10.54</v>
      </c>
      <c r="R14">
        <v>22.34</v>
      </c>
      <c r="S14">
        <v>13.92</v>
      </c>
      <c r="T14">
        <v>0</v>
      </c>
      <c r="U14">
        <v>324.44</v>
      </c>
      <c r="V14">
        <v>14.92</v>
      </c>
      <c r="W14">
        <v>25.53</v>
      </c>
      <c r="X14">
        <v>142.56</v>
      </c>
      <c r="Y14">
        <v>0</v>
      </c>
      <c r="Z14">
        <v>6.27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41.99</v>
      </c>
      <c r="AH14">
        <v>0</v>
      </c>
      <c r="AI14">
        <v>0</v>
      </c>
      <c r="AJ14">
        <v>0</v>
      </c>
      <c r="AK14">
        <v>24.89</v>
      </c>
      <c r="AL14">
        <v>2.2400000000000002</v>
      </c>
      <c r="AM14">
        <v>15.2</v>
      </c>
      <c r="AN14">
        <v>0.68</v>
      </c>
      <c r="AO14">
        <v>0</v>
      </c>
      <c r="AP14">
        <v>0</v>
      </c>
      <c r="AQ14">
        <v>0</v>
      </c>
      <c r="AR14">
        <v>6.37</v>
      </c>
      <c r="AS14">
        <v>9.06</v>
      </c>
      <c r="AT14">
        <v>11.63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1569.93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265.32</v>
      </c>
      <c r="L15">
        <v>226.87</v>
      </c>
      <c r="M15">
        <v>88.44</v>
      </c>
      <c r="N15">
        <v>114.16</v>
      </c>
      <c r="O15">
        <v>59.75</v>
      </c>
      <c r="P15">
        <v>134.28</v>
      </c>
      <c r="Q15">
        <v>10.54</v>
      </c>
      <c r="R15">
        <v>22.34</v>
      </c>
      <c r="S15">
        <v>13.92</v>
      </c>
      <c r="T15">
        <v>0</v>
      </c>
      <c r="U15">
        <v>324.44</v>
      </c>
      <c r="V15">
        <v>14.92</v>
      </c>
      <c r="W15">
        <v>25.53</v>
      </c>
      <c r="X15">
        <v>142.56</v>
      </c>
      <c r="Y15">
        <v>0</v>
      </c>
      <c r="Z15">
        <v>6.27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41.99</v>
      </c>
      <c r="AH15">
        <v>0</v>
      </c>
      <c r="AI15">
        <v>0</v>
      </c>
      <c r="AJ15">
        <v>0</v>
      </c>
      <c r="AK15">
        <v>24.89</v>
      </c>
      <c r="AL15">
        <v>2.2400000000000002</v>
      </c>
      <c r="AM15">
        <v>15.2</v>
      </c>
      <c r="AN15">
        <v>0.68</v>
      </c>
      <c r="AO15">
        <v>0</v>
      </c>
      <c r="AP15">
        <v>0</v>
      </c>
      <c r="AQ15">
        <v>0</v>
      </c>
      <c r="AR15">
        <v>6.37</v>
      </c>
      <c r="AS15">
        <v>9.06</v>
      </c>
      <c r="AT15">
        <v>13.56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1571.86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265.32</v>
      </c>
      <c r="L16">
        <v>226.87</v>
      </c>
      <c r="M16">
        <v>88.44</v>
      </c>
      <c r="N16">
        <v>114.16</v>
      </c>
      <c r="O16">
        <v>59.75</v>
      </c>
      <c r="P16">
        <v>134.28</v>
      </c>
      <c r="Q16">
        <v>10.54</v>
      </c>
      <c r="R16">
        <v>22.34</v>
      </c>
      <c r="S16">
        <v>13.92</v>
      </c>
      <c r="T16">
        <v>0</v>
      </c>
      <c r="U16">
        <v>324.44</v>
      </c>
      <c r="V16">
        <v>14.92</v>
      </c>
      <c r="W16">
        <v>25.53</v>
      </c>
      <c r="X16">
        <v>142.56</v>
      </c>
      <c r="Y16">
        <v>0</v>
      </c>
      <c r="Z16">
        <v>6.27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41.99</v>
      </c>
      <c r="AH16">
        <v>0</v>
      </c>
      <c r="AI16">
        <v>0</v>
      </c>
      <c r="AJ16">
        <v>0</v>
      </c>
      <c r="AK16">
        <v>24.89</v>
      </c>
      <c r="AL16">
        <v>2.2400000000000002</v>
      </c>
      <c r="AM16">
        <v>15.2</v>
      </c>
      <c r="AN16">
        <v>0.68</v>
      </c>
      <c r="AO16">
        <v>0</v>
      </c>
      <c r="AP16">
        <v>0</v>
      </c>
      <c r="AQ16">
        <v>0</v>
      </c>
      <c r="AR16">
        <v>6.37</v>
      </c>
      <c r="AS16">
        <v>9.06</v>
      </c>
      <c r="AT16">
        <v>13.44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1571.74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265.32</v>
      </c>
      <c r="L17">
        <v>226.87</v>
      </c>
      <c r="M17">
        <v>88.44</v>
      </c>
      <c r="N17">
        <v>114.16</v>
      </c>
      <c r="O17">
        <v>59.75</v>
      </c>
      <c r="P17">
        <v>134.28</v>
      </c>
      <c r="Q17">
        <v>10.54</v>
      </c>
      <c r="R17">
        <v>22.34</v>
      </c>
      <c r="S17">
        <v>13.92</v>
      </c>
      <c r="T17">
        <v>0</v>
      </c>
      <c r="U17">
        <v>324.44</v>
      </c>
      <c r="V17">
        <v>14.92</v>
      </c>
      <c r="W17">
        <v>25.53</v>
      </c>
      <c r="X17">
        <v>142.56</v>
      </c>
      <c r="Y17">
        <v>0</v>
      </c>
      <c r="Z17">
        <v>6.27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41.99</v>
      </c>
      <c r="AH17">
        <v>0</v>
      </c>
      <c r="AI17">
        <v>0</v>
      </c>
      <c r="AJ17">
        <v>0</v>
      </c>
      <c r="AK17">
        <v>24.89</v>
      </c>
      <c r="AL17">
        <v>2.2400000000000002</v>
      </c>
      <c r="AM17">
        <v>15.2</v>
      </c>
      <c r="AN17">
        <v>0.68</v>
      </c>
      <c r="AO17">
        <v>0</v>
      </c>
      <c r="AP17">
        <v>0</v>
      </c>
      <c r="AQ17">
        <v>0</v>
      </c>
      <c r="AR17">
        <v>6.37</v>
      </c>
      <c r="AS17">
        <v>9.06</v>
      </c>
      <c r="AT17">
        <v>16.329999999999998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1574.6299999999999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265.32</v>
      </c>
      <c r="L18">
        <v>226.87</v>
      </c>
      <c r="M18">
        <v>88.44</v>
      </c>
      <c r="N18">
        <v>114.16</v>
      </c>
      <c r="O18">
        <v>59.75</v>
      </c>
      <c r="P18">
        <v>134.28</v>
      </c>
      <c r="Q18">
        <v>10.54</v>
      </c>
      <c r="R18">
        <v>22.34</v>
      </c>
      <c r="S18">
        <v>13.92</v>
      </c>
      <c r="T18">
        <v>0</v>
      </c>
      <c r="U18">
        <v>324.44</v>
      </c>
      <c r="V18">
        <v>14.92</v>
      </c>
      <c r="W18">
        <v>25.53</v>
      </c>
      <c r="X18">
        <v>142.56</v>
      </c>
      <c r="Y18">
        <v>0</v>
      </c>
      <c r="Z18">
        <v>6.27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41.99</v>
      </c>
      <c r="AH18">
        <v>0</v>
      </c>
      <c r="AI18">
        <v>0</v>
      </c>
      <c r="AJ18">
        <v>0</v>
      </c>
      <c r="AK18">
        <v>24.89</v>
      </c>
      <c r="AL18">
        <v>2.2400000000000002</v>
      </c>
      <c r="AM18">
        <v>15.2</v>
      </c>
      <c r="AN18">
        <v>0.68</v>
      </c>
      <c r="AO18">
        <v>0</v>
      </c>
      <c r="AP18">
        <v>0</v>
      </c>
      <c r="AQ18">
        <v>0</v>
      </c>
      <c r="AR18">
        <v>6.37</v>
      </c>
      <c r="AS18">
        <v>9.06</v>
      </c>
      <c r="AT18">
        <v>17.73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1576.03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265.32</v>
      </c>
      <c r="L19">
        <v>226.87</v>
      </c>
      <c r="M19">
        <v>88.44</v>
      </c>
      <c r="N19">
        <v>114.16</v>
      </c>
      <c r="O19">
        <v>59.75</v>
      </c>
      <c r="P19">
        <v>134.28</v>
      </c>
      <c r="Q19">
        <v>10.54</v>
      </c>
      <c r="R19">
        <v>22.34</v>
      </c>
      <c r="S19">
        <v>13.92</v>
      </c>
      <c r="T19">
        <v>0</v>
      </c>
      <c r="U19">
        <v>332.24</v>
      </c>
      <c r="V19">
        <v>15.78</v>
      </c>
      <c r="W19">
        <v>35.15</v>
      </c>
      <c r="X19">
        <v>142.56</v>
      </c>
      <c r="Y19">
        <v>0</v>
      </c>
      <c r="Z19">
        <v>6.27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41.99</v>
      </c>
      <c r="AH19">
        <v>0</v>
      </c>
      <c r="AI19">
        <v>0</v>
      </c>
      <c r="AJ19">
        <v>0</v>
      </c>
      <c r="AK19">
        <v>24.89</v>
      </c>
      <c r="AL19">
        <v>2.2400000000000002</v>
      </c>
      <c r="AM19">
        <v>15.2</v>
      </c>
      <c r="AN19">
        <v>0.68</v>
      </c>
      <c r="AO19">
        <v>0</v>
      </c>
      <c r="AP19">
        <v>0</v>
      </c>
      <c r="AQ19">
        <v>0</v>
      </c>
      <c r="AR19">
        <v>6.37</v>
      </c>
      <c r="AS19">
        <v>9.06</v>
      </c>
      <c r="AT19">
        <v>18.07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1594.6499999999999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265.32</v>
      </c>
      <c r="L20">
        <v>226.87</v>
      </c>
      <c r="M20">
        <v>88.44</v>
      </c>
      <c r="N20">
        <v>114.16</v>
      </c>
      <c r="O20">
        <v>59.75</v>
      </c>
      <c r="P20">
        <v>134.28</v>
      </c>
      <c r="Q20">
        <v>10.54</v>
      </c>
      <c r="R20">
        <v>22.34</v>
      </c>
      <c r="S20">
        <v>13.92</v>
      </c>
      <c r="T20">
        <v>0</v>
      </c>
      <c r="U20">
        <v>335.25</v>
      </c>
      <c r="V20">
        <v>15.78</v>
      </c>
      <c r="W20">
        <v>35.15</v>
      </c>
      <c r="X20">
        <v>118.05</v>
      </c>
      <c r="Y20">
        <v>0</v>
      </c>
      <c r="Z20">
        <v>6.27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41.99</v>
      </c>
      <c r="AH20">
        <v>0</v>
      </c>
      <c r="AI20">
        <v>0</v>
      </c>
      <c r="AJ20">
        <v>0</v>
      </c>
      <c r="AK20">
        <v>24.89</v>
      </c>
      <c r="AL20">
        <v>2.2400000000000002</v>
      </c>
      <c r="AM20">
        <v>15.2</v>
      </c>
      <c r="AN20">
        <v>0.68</v>
      </c>
      <c r="AO20">
        <v>0</v>
      </c>
      <c r="AP20">
        <v>0</v>
      </c>
      <c r="AQ20">
        <v>0</v>
      </c>
      <c r="AR20">
        <v>6.37</v>
      </c>
      <c r="AS20">
        <v>9.06</v>
      </c>
      <c r="AT20">
        <v>19.149999999999999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1574.23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265.32</v>
      </c>
      <c r="L21">
        <v>226.87</v>
      </c>
      <c r="M21">
        <v>88.44</v>
      </c>
      <c r="N21">
        <v>114.16</v>
      </c>
      <c r="O21">
        <v>59.75</v>
      </c>
      <c r="P21">
        <v>134.28</v>
      </c>
      <c r="Q21">
        <v>13.05</v>
      </c>
      <c r="R21">
        <v>28.11</v>
      </c>
      <c r="S21">
        <v>17.59</v>
      </c>
      <c r="T21">
        <v>0</v>
      </c>
      <c r="U21">
        <v>335.25</v>
      </c>
      <c r="V21">
        <v>20</v>
      </c>
      <c r="W21">
        <v>43.77</v>
      </c>
      <c r="X21">
        <v>142.56</v>
      </c>
      <c r="Y21">
        <v>0</v>
      </c>
      <c r="Z21">
        <v>6.27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41.99</v>
      </c>
      <c r="AH21">
        <v>0</v>
      </c>
      <c r="AI21">
        <v>0</v>
      </c>
      <c r="AJ21">
        <v>0</v>
      </c>
      <c r="AK21">
        <v>24.89</v>
      </c>
      <c r="AL21">
        <v>2.2400000000000002</v>
      </c>
      <c r="AM21">
        <v>15.2</v>
      </c>
      <c r="AN21">
        <v>0.68</v>
      </c>
      <c r="AO21">
        <v>0</v>
      </c>
      <c r="AP21">
        <v>0</v>
      </c>
      <c r="AQ21">
        <v>11.69</v>
      </c>
      <c r="AR21">
        <v>6.37</v>
      </c>
      <c r="AS21">
        <v>9.06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1635.3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332.61</v>
      </c>
      <c r="L22">
        <v>226.87</v>
      </c>
      <c r="M22">
        <v>88.44</v>
      </c>
      <c r="N22">
        <v>114.16</v>
      </c>
      <c r="O22">
        <v>59.75</v>
      </c>
      <c r="P22">
        <v>134.28</v>
      </c>
      <c r="Q22">
        <v>13.05</v>
      </c>
      <c r="R22">
        <v>28.11</v>
      </c>
      <c r="S22">
        <v>17.59</v>
      </c>
      <c r="T22">
        <v>0</v>
      </c>
      <c r="U22">
        <v>335.25</v>
      </c>
      <c r="V22">
        <v>20</v>
      </c>
      <c r="W22">
        <v>43.77</v>
      </c>
      <c r="X22">
        <v>142.56</v>
      </c>
      <c r="Y22">
        <v>0</v>
      </c>
      <c r="Z22">
        <v>6.27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41.99</v>
      </c>
      <c r="AH22">
        <v>18.21</v>
      </c>
      <c r="AI22">
        <v>0</v>
      </c>
      <c r="AJ22">
        <v>0</v>
      </c>
      <c r="AK22">
        <v>24.89</v>
      </c>
      <c r="AL22">
        <v>2.2400000000000002</v>
      </c>
      <c r="AM22">
        <v>15.2</v>
      </c>
      <c r="AN22">
        <v>0.68</v>
      </c>
      <c r="AO22">
        <v>0</v>
      </c>
      <c r="AP22">
        <v>0</v>
      </c>
      <c r="AQ22">
        <v>11.69</v>
      </c>
      <c r="AR22">
        <v>6.37</v>
      </c>
      <c r="AS22">
        <v>9.06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1720.8000000000002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361.45</v>
      </c>
      <c r="L23">
        <v>226.87</v>
      </c>
      <c r="M23">
        <v>88.44</v>
      </c>
      <c r="N23">
        <v>114.16</v>
      </c>
      <c r="O23">
        <v>59.75</v>
      </c>
      <c r="P23">
        <v>134.28</v>
      </c>
      <c r="Q23">
        <v>14.61</v>
      </c>
      <c r="R23">
        <v>32</v>
      </c>
      <c r="S23">
        <v>19.79</v>
      </c>
      <c r="T23">
        <v>0</v>
      </c>
      <c r="U23">
        <v>343.06</v>
      </c>
      <c r="V23">
        <v>20</v>
      </c>
      <c r="W23">
        <v>43.77</v>
      </c>
      <c r="X23">
        <v>142.56</v>
      </c>
      <c r="Y23">
        <v>0</v>
      </c>
      <c r="Z23">
        <v>6.27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19.5</v>
      </c>
      <c r="AH23">
        <v>18.21</v>
      </c>
      <c r="AI23">
        <v>0</v>
      </c>
      <c r="AJ23">
        <v>0</v>
      </c>
      <c r="AK23">
        <v>24.89</v>
      </c>
      <c r="AL23">
        <v>2.2400000000000002</v>
      </c>
      <c r="AM23">
        <v>15.2</v>
      </c>
      <c r="AN23">
        <v>0.68</v>
      </c>
      <c r="AO23">
        <v>0</v>
      </c>
      <c r="AP23">
        <v>0</v>
      </c>
      <c r="AQ23">
        <v>23.38</v>
      </c>
      <c r="AR23">
        <v>6.9</v>
      </c>
      <c r="AS23">
        <v>9.06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1754.8300000000002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361.45</v>
      </c>
      <c r="L24">
        <v>226.87</v>
      </c>
      <c r="M24">
        <v>88.44</v>
      </c>
      <c r="N24">
        <v>114.16</v>
      </c>
      <c r="O24">
        <v>59.75</v>
      </c>
      <c r="P24">
        <v>134.28</v>
      </c>
      <c r="Q24">
        <v>14.61</v>
      </c>
      <c r="R24">
        <v>32.46</v>
      </c>
      <c r="S24">
        <v>20</v>
      </c>
      <c r="T24">
        <v>0</v>
      </c>
      <c r="U24">
        <v>353.87</v>
      </c>
      <c r="V24">
        <v>20</v>
      </c>
      <c r="W24">
        <v>43.77</v>
      </c>
      <c r="X24">
        <v>142.56</v>
      </c>
      <c r="Y24">
        <v>0</v>
      </c>
      <c r="Z24">
        <v>6.27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19.5</v>
      </c>
      <c r="AH24">
        <v>18.21</v>
      </c>
      <c r="AI24">
        <v>0</v>
      </c>
      <c r="AJ24">
        <v>0</v>
      </c>
      <c r="AK24">
        <v>24.89</v>
      </c>
      <c r="AL24">
        <v>2.2400000000000002</v>
      </c>
      <c r="AM24">
        <v>15.2</v>
      </c>
      <c r="AN24">
        <v>0.68</v>
      </c>
      <c r="AO24">
        <v>0</v>
      </c>
      <c r="AP24">
        <v>0</v>
      </c>
      <c r="AQ24">
        <v>35.07</v>
      </c>
      <c r="AR24">
        <v>6.9</v>
      </c>
      <c r="AS24">
        <v>9.06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361.45</v>
      </c>
      <c r="L25">
        <v>303.97000000000003</v>
      </c>
      <c r="M25">
        <v>88.44</v>
      </c>
      <c r="N25">
        <v>114.16</v>
      </c>
      <c r="O25">
        <v>59.75</v>
      </c>
      <c r="P25">
        <v>134.28</v>
      </c>
      <c r="Q25">
        <v>16.559999999999999</v>
      </c>
      <c r="R25">
        <v>39.11</v>
      </c>
      <c r="S25">
        <v>25.38</v>
      </c>
      <c r="T25">
        <v>0</v>
      </c>
      <c r="U25">
        <v>364.69</v>
      </c>
      <c r="V25">
        <v>20</v>
      </c>
      <c r="W25">
        <v>43.77</v>
      </c>
      <c r="X25">
        <v>142.56</v>
      </c>
      <c r="Y25">
        <v>0</v>
      </c>
      <c r="Z25">
        <v>6.27</v>
      </c>
      <c r="AA25">
        <v>0</v>
      </c>
      <c r="AB25">
        <v>2.56</v>
      </c>
      <c r="AC25">
        <v>1.22</v>
      </c>
      <c r="AD25">
        <v>0</v>
      </c>
      <c r="AE25">
        <v>15.84</v>
      </c>
      <c r="AF25">
        <v>8.5299999999999994</v>
      </c>
      <c r="AG25">
        <v>19.5</v>
      </c>
      <c r="AH25">
        <v>18.21</v>
      </c>
      <c r="AI25">
        <v>0</v>
      </c>
      <c r="AJ25">
        <v>0</v>
      </c>
      <c r="AK25">
        <v>24.89</v>
      </c>
      <c r="AL25">
        <v>2.2400000000000002</v>
      </c>
      <c r="AM25">
        <v>15.2</v>
      </c>
      <c r="AN25">
        <v>0.68</v>
      </c>
      <c r="AO25">
        <v>0</v>
      </c>
      <c r="AP25">
        <v>0</v>
      </c>
      <c r="AQ25">
        <v>35.07</v>
      </c>
      <c r="AR25">
        <v>8.49</v>
      </c>
      <c r="AS25">
        <v>12.94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1904.9900000000002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404.71</v>
      </c>
      <c r="L26">
        <v>370.75</v>
      </c>
      <c r="M26">
        <v>88.44</v>
      </c>
      <c r="N26">
        <v>114.16</v>
      </c>
      <c r="O26">
        <v>59.75</v>
      </c>
      <c r="P26">
        <v>134.28</v>
      </c>
      <c r="Q26">
        <v>19.21</v>
      </c>
      <c r="R26">
        <v>40.75</v>
      </c>
      <c r="S26">
        <v>25.38</v>
      </c>
      <c r="T26">
        <v>0</v>
      </c>
      <c r="U26">
        <v>375.5</v>
      </c>
      <c r="V26">
        <v>20</v>
      </c>
      <c r="W26">
        <v>43.77</v>
      </c>
      <c r="X26">
        <v>142.56</v>
      </c>
      <c r="Y26">
        <v>0</v>
      </c>
      <c r="Z26">
        <v>6.27</v>
      </c>
      <c r="AA26">
        <v>0</v>
      </c>
      <c r="AB26">
        <v>7.68</v>
      </c>
      <c r="AC26">
        <v>7.34</v>
      </c>
      <c r="AD26">
        <v>0</v>
      </c>
      <c r="AE26">
        <v>15.84</v>
      </c>
      <c r="AF26">
        <v>8.5299999999999994</v>
      </c>
      <c r="AG26">
        <v>19.5</v>
      </c>
      <c r="AH26">
        <v>20.03</v>
      </c>
      <c r="AI26">
        <v>0</v>
      </c>
      <c r="AJ26">
        <v>0</v>
      </c>
      <c r="AK26">
        <v>24.89</v>
      </c>
      <c r="AL26">
        <v>2.2400000000000002</v>
      </c>
      <c r="AM26">
        <v>15.2</v>
      </c>
      <c r="AN26">
        <v>0.68</v>
      </c>
      <c r="AO26">
        <v>0</v>
      </c>
      <c r="AP26">
        <v>0</v>
      </c>
      <c r="AQ26">
        <v>35.07</v>
      </c>
      <c r="AR26">
        <v>8.49</v>
      </c>
      <c r="AS26">
        <v>12.94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2043.19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514.89</v>
      </c>
      <c r="L27">
        <v>417.83</v>
      </c>
      <c r="M27">
        <v>88.44</v>
      </c>
      <c r="N27">
        <v>114.16</v>
      </c>
      <c r="O27">
        <v>59.75</v>
      </c>
      <c r="P27">
        <v>134.28</v>
      </c>
      <c r="Q27">
        <v>19.21</v>
      </c>
      <c r="R27">
        <v>40.75</v>
      </c>
      <c r="S27">
        <v>25.38</v>
      </c>
      <c r="T27">
        <v>0</v>
      </c>
      <c r="U27">
        <v>386.32</v>
      </c>
      <c r="V27">
        <v>20</v>
      </c>
      <c r="W27">
        <v>43.77</v>
      </c>
      <c r="X27">
        <v>142.56</v>
      </c>
      <c r="Y27">
        <v>0</v>
      </c>
      <c r="Z27">
        <v>12.54</v>
      </c>
      <c r="AA27">
        <v>0</v>
      </c>
      <c r="AB27">
        <v>7.68</v>
      </c>
      <c r="AC27">
        <v>7.34</v>
      </c>
      <c r="AD27">
        <v>0</v>
      </c>
      <c r="AE27">
        <v>15.84</v>
      </c>
      <c r="AF27">
        <v>8.5299999999999994</v>
      </c>
      <c r="AG27">
        <v>19.5</v>
      </c>
      <c r="AH27">
        <v>40.06</v>
      </c>
      <c r="AI27">
        <v>3.43</v>
      </c>
      <c r="AJ27">
        <v>0</v>
      </c>
      <c r="AK27">
        <v>24.89</v>
      </c>
      <c r="AL27">
        <v>2.2400000000000002</v>
      </c>
      <c r="AM27">
        <v>15.2</v>
      </c>
      <c r="AN27">
        <v>0.68</v>
      </c>
      <c r="AO27">
        <v>0</v>
      </c>
      <c r="AP27">
        <v>0</v>
      </c>
      <c r="AQ27">
        <v>35.07</v>
      </c>
      <c r="AR27">
        <v>8.49</v>
      </c>
      <c r="AS27">
        <v>14.22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2242.2799999999993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608.76</v>
      </c>
      <c r="L28">
        <v>417.83</v>
      </c>
      <c r="M28">
        <v>88.44</v>
      </c>
      <c r="N28">
        <v>114.16</v>
      </c>
      <c r="O28">
        <v>59.75</v>
      </c>
      <c r="P28">
        <v>134.28</v>
      </c>
      <c r="Q28">
        <v>19.21</v>
      </c>
      <c r="R28">
        <v>40.75</v>
      </c>
      <c r="S28">
        <v>25.38</v>
      </c>
      <c r="T28">
        <v>0</v>
      </c>
      <c r="U28">
        <v>398.06</v>
      </c>
      <c r="V28">
        <v>20</v>
      </c>
      <c r="W28">
        <v>43.77</v>
      </c>
      <c r="X28">
        <v>142.56</v>
      </c>
      <c r="Y28">
        <v>0</v>
      </c>
      <c r="Z28">
        <v>12.54</v>
      </c>
      <c r="AA28">
        <v>0</v>
      </c>
      <c r="AB28">
        <v>12.55</v>
      </c>
      <c r="AC28">
        <v>7.34</v>
      </c>
      <c r="AD28">
        <v>0</v>
      </c>
      <c r="AE28">
        <v>15.84</v>
      </c>
      <c r="AF28">
        <v>8.5299999999999994</v>
      </c>
      <c r="AG28">
        <v>19.5</v>
      </c>
      <c r="AH28">
        <v>55.8</v>
      </c>
      <c r="AI28">
        <v>15.9</v>
      </c>
      <c r="AJ28">
        <v>0</v>
      </c>
      <c r="AK28">
        <v>24.89</v>
      </c>
      <c r="AL28">
        <v>2.2400000000000002</v>
      </c>
      <c r="AM28">
        <v>15.2</v>
      </c>
      <c r="AN28">
        <v>0.68</v>
      </c>
      <c r="AO28">
        <v>0</v>
      </c>
      <c r="AP28">
        <v>0</v>
      </c>
      <c r="AQ28">
        <v>46.75</v>
      </c>
      <c r="AR28">
        <v>25.46</v>
      </c>
      <c r="AS28">
        <v>14.22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2409.6200000000003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</v>
      </c>
      <c r="L29">
        <v>417.83</v>
      </c>
      <c r="M29">
        <v>88.44</v>
      </c>
      <c r="N29">
        <v>114.16</v>
      </c>
      <c r="O29">
        <v>59.75</v>
      </c>
      <c r="P29">
        <v>134.28</v>
      </c>
      <c r="Q29">
        <v>19.21</v>
      </c>
      <c r="R29">
        <v>40.75</v>
      </c>
      <c r="S29">
        <v>25.38</v>
      </c>
      <c r="T29">
        <v>0</v>
      </c>
      <c r="U29">
        <v>402.56</v>
      </c>
      <c r="V29">
        <v>20</v>
      </c>
      <c r="W29">
        <v>43.77</v>
      </c>
      <c r="X29">
        <v>142.56</v>
      </c>
      <c r="Y29">
        <v>0</v>
      </c>
      <c r="Z29">
        <v>12.54</v>
      </c>
      <c r="AA29">
        <v>13.51</v>
      </c>
      <c r="AB29">
        <v>12.66</v>
      </c>
      <c r="AC29">
        <v>9.31</v>
      </c>
      <c r="AD29">
        <v>0</v>
      </c>
      <c r="AE29">
        <v>31.68</v>
      </c>
      <c r="AF29">
        <v>17.059999999999999</v>
      </c>
      <c r="AG29">
        <v>19.5</v>
      </c>
      <c r="AH29">
        <v>80.11</v>
      </c>
      <c r="AI29">
        <v>15.9</v>
      </c>
      <c r="AJ29">
        <v>0</v>
      </c>
      <c r="AK29">
        <v>24.89</v>
      </c>
      <c r="AL29">
        <v>2.2400000000000002</v>
      </c>
      <c r="AM29">
        <v>15.2</v>
      </c>
      <c r="AN29">
        <v>0.68</v>
      </c>
      <c r="AO29">
        <v>0</v>
      </c>
      <c r="AP29">
        <v>0</v>
      </c>
      <c r="AQ29">
        <v>46.75</v>
      </c>
      <c r="AR29">
        <v>25.46</v>
      </c>
      <c r="AS29">
        <v>18.100000000000001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2529.8799999999997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</v>
      </c>
      <c r="L30">
        <v>417.83</v>
      </c>
      <c r="M30">
        <v>88.44</v>
      </c>
      <c r="N30">
        <v>114.16</v>
      </c>
      <c r="O30">
        <v>59.75</v>
      </c>
      <c r="P30">
        <v>134.28</v>
      </c>
      <c r="Q30">
        <v>19.21</v>
      </c>
      <c r="R30">
        <v>40.75</v>
      </c>
      <c r="S30">
        <v>25.38</v>
      </c>
      <c r="T30">
        <v>0</v>
      </c>
      <c r="U30">
        <v>402.56</v>
      </c>
      <c r="V30">
        <v>20</v>
      </c>
      <c r="W30">
        <v>43.77</v>
      </c>
      <c r="X30">
        <v>142.56</v>
      </c>
      <c r="Y30">
        <v>0</v>
      </c>
      <c r="Z30">
        <v>18.8</v>
      </c>
      <c r="AA30">
        <v>27.01</v>
      </c>
      <c r="AB30">
        <v>37.979999999999997</v>
      </c>
      <c r="AC30">
        <v>27.94</v>
      </c>
      <c r="AD30">
        <v>7.61</v>
      </c>
      <c r="AE30">
        <v>47.52</v>
      </c>
      <c r="AF30">
        <v>37.54</v>
      </c>
      <c r="AG30">
        <v>19.5</v>
      </c>
      <c r="AH30">
        <v>109.24</v>
      </c>
      <c r="AI30">
        <v>15.9</v>
      </c>
      <c r="AJ30">
        <v>0</v>
      </c>
      <c r="AK30">
        <v>24.89</v>
      </c>
      <c r="AL30">
        <v>2.2400000000000002</v>
      </c>
      <c r="AM30">
        <v>15.2</v>
      </c>
      <c r="AN30">
        <v>0.68</v>
      </c>
      <c r="AO30">
        <v>0</v>
      </c>
      <c r="AP30">
        <v>0</v>
      </c>
      <c r="AQ30">
        <v>47.72</v>
      </c>
      <c r="AR30">
        <v>25.46</v>
      </c>
      <c r="AS30">
        <v>18.100000000000001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2667.62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</v>
      </c>
      <c r="L31">
        <v>417.83</v>
      </c>
      <c r="M31">
        <v>88.44</v>
      </c>
      <c r="N31">
        <v>114.16</v>
      </c>
      <c r="O31">
        <v>59.75</v>
      </c>
      <c r="P31">
        <v>134.28</v>
      </c>
      <c r="Q31">
        <v>19.21</v>
      </c>
      <c r="R31">
        <v>40.75</v>
      </c>
      <c r="S31">
        <v>25.38</v>
      </c>
      <c r="T31">
        <v>0</v>
      </c>
      <c r="U31">
        <v>402.56</v>
      </c>
      <c r="V31">
        <v>20</v>
      </c>
      <c r="W31">
        <v>43.77</v>
      </c>
      <c r="X31">
        <v>142.56</v>
      </c>
      <c r="Y31">
        <v>0</v>
      </c>
      <c r="Z31">
        <v>18.8</v>
      </c>
      <c r="AA31">
        <v>27.01</v>
      </c>
      <c r="AB31">
        <v>37.979999999999997</v>
      </c>
      <c r="AC31">
        <v>27.94</v>
      </c>
      <c r="AD31">
        <v>15.24</v>
      </c>
      <c r="AE31">
        <v>47.52</v>
      </c>
      <c r="AF31">
        <v>37.54</v>
      </c>
      <c r="AG31">
        <v>19.5</v>
      </c>
      <c r="AH31">
        <v>109.24</v>
      </c>
      <c r="AI31">
        <v>15.9</v>
      </c>
      <c r="AJ31">
        <v>0</v>
      </c>
      <c r="AK31">
        <v>24.89</v>
      </c>
      <c r="AL31">
        <v>2.2400000000000002</v>
      </c>
      <c r="AM31">
        <v>15.2</v>
      </c>
      <c r="AN31">
        <v>0.68</v>
      </c>
      <c r="AO31">
        <v>0</v>
      </c>
      <c r="AP31">
        <v>0</v>
      </c>
      <c r="AQ31">
        <v>47.72</v>
      </c>
      <c r="AR31">
        <v>25.46</v>
      </c>
      <c r="AS31">
        <v>18.100000000000001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2675.2499999999995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</v>
      </c>
      <c r="L32">
        <v>417.83</v>
      </c>
      <c r="M32">
        <v>88.44</v>
      </c>
      <c r="N32">
        <v>114.16</v>
      </c>
      <c r="O32">
        <v>59.75</v>
      </c>
      <c r="P32">
        <v>134.28</v>
      </c>
      <c r="Q32">
        <v>19.21</v>
      </c>
      <c r="R32">
        <v>40.75</v>
      </c>
      <c r="S32">
        <v>25.38</v>
      </c>
      <c r="T32">
        <v>0</v>
      </c>
      <c r="U32">
        <v>402.56</v>
      </c>
      <c r="V32">
        <v>20</v>
      </c>
      <c r="W32">
        <v>43.77</v>
      </c>
      <c r="X32">
        <v>142.56</v>
      </c>
      <c r="Y32">
        <v>0</v>
      </c>
      <c r="Z32">
        <v>18.8</v>
      </c>
      <c r="AA32">
        <v>27.01</v>
      </c>
      <c r="AB32">
        <v>37.979999999999997</v>
      </c>
      <c r="AC32">
        <v>27.94</v>
      </c>
      <c r="AD32">
        <v>15.24</v>
      </c>
      <c r="AE32">
        <v>47.52</v>
      </c>
      <c r="AF32">
        <v>37.54</v>
      </c>
      <c r="AG32">
        <v>19.5</v>
      </c>
      <c r="AH32">
        <v>109.24</v>
      </c>
      <c r="AI32">
        <v>15.9</v>
      </c>
      <c r="AJ32">
        <v>0</v>
      </c>
      <c r="AK32">
        <v>24.89</v>
      </c>
      <c r="AL32">
        <v>13.41</v>
      </c>
      <c r="AM32">
        <v>15.2</v>
      </c>
      <c r="AN32">
        <v>0.68</v>
      </c>
      <c r="AO32">
        <v>0</v>
      </c>
      <c r="AP32">
        <v>0</v>
      </c>
      <c r="AQ32">
        <v>47.72</v>
      </c>
      <c r="AR32">
        <v>10.61</v>
      </c>
      <c r="AS32">
        <v>18.100000000000001</v>
      </c>
      <c r="AT32">
        <v>19.059999999999999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2671.3999999999996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</v>
      </c>
      <c r="L33">
        <v>417.83</v>
      </c>
      <c r="M33">
        <v>88.44</v>
      </c>
      <c r="N33">
        <v>114.16</v>
      </c>
      <c r="O33">
        <v>59.75</v>
      </c>
      <c r="P33">
        <v>134.28</v>
      </c>
      <c r="Q33">
        <v>19.21</v>
      </c>
      <c r="R33">
        <v>40.75</v>
      </c>
      <c r="S33">
        <v>25.38</v>
      </c>
      <c r="T33">
        <v>0</v>
      </c>
      <c r="U33">
        <v>402.56</v>
      </c>
      <c r="V33">
        <v>20</v>
      </c>
      <c r="W33">
        <v>43.77</v>
      </c>
      <c r="X33">
        <v>142.56</v>
      </c>
      <c r="Y33">
        <v>0</v>
      </c>
      <c r="Z33">
        <v>18.8</v>
      </c>
      <c r="AA33">
        <v>27.01</v>
      </c>
      <c r="AB33">
        <v>37.979999999999997</v>
      </c>
      <c r="AC33">
        <v>27.94</v>
      </c>
      <c r="AD33">
        <v>15.24</v>
      </c>
      <c r="AE33">
        <v>47.52</v>
      </c>
      <c r="AF33">
        <v>37.54</v>
      </c>
      <c r="AG33">
        <v>19.5</v>
      </c>
      <c r="AH33">
        <v>109.24</v>
      </c>
      <c r="AI33">
        <v>15.9</v>
      </c>
      <c r="AJ33">
        <v>0</v>
      </c>
      <c r="AK33">
        <v>24.89</v>
      </c>
      <c r="AL33">
        <v>67.02</v>
      </c>
      <c r="AM33">
        <v>15.2</v>
      </c>
      <c r="AN33">
        <v>0.68</v>
      </c>
      <c r="AO33">
        <v>0</v>
      </c>
      <c r="AP33">
        <v>0</v>
      </c>
      <c r="AQ33">
        <v>47.72</v>
      </c>
      <c r="AR33">
        <v>8.49</v>
      </c>
      <c r="AS33">
        <v>18.100000000000001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2723.0599999999995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</v>
      </c>
      <c r="L34">
        <v>417.83</v>
      </c>
      <c r="M34">
        <v>88.44</v>
      </c>
      <c r="N34">
        <v>114.16</v>
      </c>
      <c r="O34">
        <v>59.75</v>
      </c>
      <c r="P34">
        <v>134.28</v>
      </c>
      <c r="Q34">
        <v>19.21</v>
      </c>
      <c r="R34">
        <v>40.75</v>
      </c>
      <c r="S34">
        <v>25.38</v>
      </c>
      <c r="T34">
        <v>0</v>
      </c>
      <c r="U34">
        <v>402.56</v>
      </c>
      <c r="V34">
        <v>20</v>
      </c>
      <c r="W34">
        <v>43.77</v>
      </c>
      <c r="X34">
        <v>142.56</v>
      </c>
      <c r="Y34">
        <v>0</v>
      </c>
      <c r="Z34">
        <v>18.8</v>
      </c>
      <c r="AA34">
        <v>27.01</v>
      </c>
      <c r="AB34">
        <v>37.979999999999997</v>
      </c>
      <c r="AC34">
        <v>27.94</v>
      </c>
      <c r="AD34">
        <v>8.3800000000000008</v>
      </c>
      <c r="AE34">
        <v>47.52</v>
      </c>
      <c r="AF34">
        <v>37.54</v>
      </c>
      <c r="AG34">
        <v>19.5</v>
      </c>
      <c r="AH34">
        <v>109.24</v>
      </c>
      <c r="AI34">
        <v>3.67</v>
      </c>
      <c r="AJ34">
        <v>0</v>
      </c>
      <c r="AK34">
        <v>24.89</v>
      </c>
      <c r="AL34">
        <v>67.02</v>
      </c>
      <c r="AM34">
        <v>15.2</v>
      </c>
      <c r="AN34">
        <v>0.68</v>
      </c>
      <c r="AO34">
        <v>0</v>
      </c>
      <c r="AP34">
        <v>0</v>
      </c>
      <c r="AQ34">
        <v>47.72</v>
      </c>
      <c r="AR34">
        <v>8.49</v>
      </c>
      <c r="AS34">
        <v>18.100000000000001</v>
      </c>
      <c r="AT34">
        <v>18.53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2703.27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656.37</v>
      </c>
      <c r="L35">
        <v>417.83</v>
      </c>
      <c r="M35">
        <v>88.44</v>
      </c>
      <c r="N35">
        <v>114.16</v>
      </c>
      <c r="O35">
        <v>59.75</v>
      </c>
      <c r="P35">
        <v>134.28</v>
      </c>
      <c r="Q35">
        <v>19.21</v>
      </c>
      <c r="R35">
        <v>40.75</v>
      </c>
      <c r="S35">
        <v>25.38</v>
      </c>
      <c r="T35">
        <v>0</v>
      </c>
      <c r="U35">
        <v>402.56</v>
      </c>
      <c r="V35">
        <v>20</v>
      </c>
      <c r="W35">
        <v>43.77</v>
      </c>
      <c r="X35">
        <v>142.56</v>
      </c>
      <c r="Y35">
        <v>0</v>
      </c>
      <c r="Z35">
        <v>18.8</v>
      </c>
      <c r="AA35">
        <v>27.01</v>
      </c>
      <c r="AB35">
        <v>37.979999999999997</v>
      </c>
      <c r="AC35">
        <v>27.94</v>
      </c>
      <c r="AD35">
        <v>0</v>
      </c>
      <c r="AE35">
        <v>47.52</v>
      </c>
      <c r="AF35">
        <v>28.44</v>
      </c>
      <c r="AG35">
        <v>19.5</v>
      </c>
      <c r="AH35">
        <v>109.24</v>
      </c>
      <c r="AI35">
        <v>0</v>
      </c>
      <c r="AJ35">
        <v>0</v>
      </c>
      <c r="AK35">
        <v>24.89</v>
      </c>
      <c r="AL35">
        <v>67.02</v>
      </c>
      <c r="AM35">
        <v>15.2</v>
      </c>
      <c r="AN35">
        <v>0.68</v>
      </c>
      <c r="AO35">
        <v>0</v>
      </c>
      <c r="AP35">
        <v>0</v>
      </c>
      <c r="AQ35">
        <v>47.72</v>
      </c>
      <c r="AR35">
        <v>25.46</v>
      </c>
      <c r="AS35">
        <v>14.22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2695.91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656.37</v>
      </c>
      <c r="L36">
        <v>417.83</v>
      </c>
      <c r="M36">
        <v>88.44</v>
      </c>
      <c r="N36">
        <v>114.16</v>
      </c>
      <c r="O36">
        <v>59.75</v>
      </c>
      <c r="P36">
        <v>134.28</v>
      </c>
      <c r="Q36">
        <v>19.21</v>
      </c>
      <c r="R36">
        <v>40.75</v>
      </c>
      <c r="S36">
        <v>25.38</v>
      </c>
      <c r="T36">
        <v>0</v>
      </c>
      <c r="U36">
        <v>402.56</v>
      </c>
      <c r="V36">
        <v>20</v>
      </c>
      <c r="W36">
        <v>43.77</v>
      </c>
      <c r="X36">
        <v>142.56</v>
      </c>
      <c r="Y36">
        <v>0</v>
      </c>
      <c r="Z36">
        <v>3.17</v>
      </c>
      <c r="AA36">
        <v>27.01</v>
      </c>
      <c r="AB36">
        <v>12.66</v>
      </c>
      <c r="AC36">
        <v>9.31</v>
      </c>
      <c r="AD36">
        <v>0</v>
      </c>
      <c r="AE36">
        <v>31.68</v>
      </c>
      <c r="AF36">
        <v>25.59</v>
      </c>
      <c r="AG36">
        <v>19.5</v>
      </c>
      <c r="AH36">
        <v>109.24</v>
      </c>
      <c r="AI36">
        <v>0</v>
      </c>
      <c r="AJ36">
        <v>0</v>
      </c>
      <c r="AK36">
        <v>24.89</v>
      </c>
      <c r="AL36">
        <v>67.02</v>
      </c>
      <c r="AM36">
        <v>15.2</v>
      </c>
      <c r="AN36">
        <v>0.68</v>
      </c>
      <c r="AO36">
        <v>0</v>
      </c>
      <c r="AP36">
        <v>0</v>
      </c>
      <c r="AQ36">
        <v>46.75</v>
      </c>
      <c r="AR36">
        <v>25.46</v>
      </c>
      <c r="AS36">
        <v>14.22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2616.6699999999996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</v>
      </c>
      <c r="L37">
        <v>417.83</v>
      </c>
      <c r="M37">
        <v>88.44</v>
      </c>
      <c r="N37">
        <v>114.16</v>
      </c>
      <c r="O37">
        <v>59.75</v>
      </c>
      <c r="P37">
        <v>134.28</v>
      </c>
      <c r="Q37">
        <v>19.21</v>
      </c>
      <c r="R37">
        <v>40.75</v>
      </c>
      <c r="S37">
        <v>25.38</v>
      </c>
      <c r="T37">
        <v>0</v>
      </c>
      <c r="U37">
        <v>402.56</v>
      </c>
      <c r="V37">
        <v>20</v>
      </c>
      <c r="W37">
        <v>43.77</v>
      </c>
      <c r="X37">
        <v>142.56</v>
      </c>
      <c r="Y37">
        <v>0</v>
      </c>
      <c r="Z37">
        <v>0</v>
      </c>
      <c r="AA37">
        <v>13.51</v>
      </c>
      <c r="AB37">
        <v>12.66</v>
      </c>
      <c r="AC37">
        <v>0</v>
      </c>
      <c r="AD37">
        <v>0</v>
      </c>
      <c r="AE37">
        <v>15.84</v>
      </c>
      <c r="AF37">
        <v>8.5299999999999994</v>
      </c>
      <c r="AG37">
        <v>19.5</v>
      </c>
      <c r="AH37">
        <v>80.2</v>
      </c>
      <c r="AI37">
        <v>0</v>
      </c>
      <c r="AJ37">
        <v>0</v>
      </c>
      <c r="AK37">
        <v>24.89</v>
      </c>
      <c r="AL37">
        <v>13.41</v>
      </c>
      <c r="AM37">
        <v>15.2</v>
      </c>
      <c r="AN37">
        <v>0.68</v>
      </c>
      <c r="AO37">
        <v>0</v>
      </c>
      <c r="AP37">
        <v>0</v>
      </c>
      <c r="AQ37">
        <v>46.75</v>
      </c>
      <c r="AR37">
        <v>8.49</v>
      </c>
      <c r="AS37">
        <v>18.100000000000001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2462.0499999999997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</v>
      </c>
      <c r="L38">
        <v>417.83</v>
      </c>
      <c r="M38">
        <v>88.44</v>
      </c>
      <c r="N38">
        <v>114.16</v>
      </c>
      <c r="O38">
        <v>59.75</v>
      </c>
      <c r="P38">
        <v>134.28</v>
      </c>
      <c r="Q38">
        <v>19.21</v>
      </c>
      <c r="R38">
        <v>40.75</v>
      </c>
      <c r="S38">
        <v>25.38</v>
      </c>
      <c r="T38">
        <v>0</v>
      </c>
      <c r="U38">
        <v>402.56</v>
      </c>
      <c r="V38">
        <v>20</v>
      </c>
      <c r="W38">
        <v>43.77</v>
      </c>
      <c r="X38">
        <v>142.56</v>
      </c>
      <c r="Y38">
        <v>0</v>
      </c>
      <c r="Z38">
        <v>0</v>
      </c>
      <c r="AA38">
        <v>0</v>
      </c>
      <c r="AB38">
        <v>12.66</v>
      </c>
      <c r="AC38">
        <v>0</v>
      </c>
      <c r="AD38">
        <v>0</v>
      </c>
      <c r="AE38">
        <v>15.84</v>
      </c>
      <c r="AF38">
        <v>8.5299999999999994</v>
      </c>
      <c r="AG38">
        <v>19.5</v>
      </c>
      <c r="AH38">
        <v>60.09</v>
      </c>
      <c r="AI38">
        <v>0</v>
      </c>
      <c r="AJ38">
        <v>0</v>
      </c>
      <c r="AK38">
        <v>24.89</v>
      </c>
      <c r="AL38">
        <v>2.2400000000000002</v>
      </c>
      <c r="AM38">
        <v>15.2</v>
      </c>
      <c r="AN38">
        <v>0.68</v>
      </c>
      <c r="AO38">
        <v>0</v>
      </c>
      <c r="AP38">
        <v>0</v>
      </c>
      <c r="AQ38">
        <v>35.07</v>
      </c>
      <c r="AR38">
        <v>8.49</v>
      </c>
      <c r="AS38">
        <v>18.100000000000001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2405.58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656.37</v>
      </c>
      <c r="L39">
        <v>417.83</v>
      </c>
      <c r="M39">
        <v>88.44</v>
      </c>
      <c r="N39">
        <v>114.16</v>
      </c>
      <c r="O39">
        <v>59.75</v>
      </c>
      <c r="P39">
        <v>128.33000000000001</v>
      </c>
      <c r="Q39">
        <v>19.21</v>
      </c>
      <c r="R39">
        <v>40.75</v>
      </c>
      <c r="S39">
        <v>25.38</v>
      </c>
      <c r="T39">
        <v>0</v>
      </c>
      <c r="U39">
        <v>402.56</v>
      </c>
      <c r="V39">
        <v>20</v>
      </c>
      <c r="W39">
        <v>43.77</v>
      </c>
      <c r="X39">
        <v>142.56</v>
      </c>
      <c r="Y39">
        <v>0</v>
      </c>
      <c r="Z39">
        <v>0</v>
      </c>
      <c r="AA39">
        <v>0</v>
      </c>
      <c r="AB39">
        <v>12.66</v>
      </c>
      <c r="AC39">
        <v>0</v>
      </c>
      <c r="AD39">
        <v>0</v>
      </c>
      <c r="AE39">
        <v>15.84</v>
      </c>
      <c r="AF39">
        <v>8.5299999999999994</v>
      </c>
      <c r="AG39">
        <v>19.5</v>
      </c>
      <c r="AH39">
        <v>40.06</v>
      </c>
      <c r="AI39">
        <v>0</v>
      </c>
      <c r="AJ39">
        <v>0</v>
      </c>
      <c r="AK39">
        <v>24.89</v>
      </c>
      <c r="AL39">
        <v>2.2400000000000002</v>
      </c>
      <c r="AM39">
        <v>15.2</v>
      </c>
      <c r="AN39">
        <v>0.68</v>
      </c>
      <c r="AO39">
        <v>0</v>
      </c>
      <c r="AP39">
        <v>0</v>
      </c>
      <c r="AQ39">
        <v>35.07</v>
      </c>
      <c r="AR39">
        <v>8.49</v>
      </c>
      <c r="AS39">
        <v>18.100000000000001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2379.5999999999995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656.37</v>
      </c>
      <c r="L40">
        <v>417.83</v>
      </c>
      <c r="M40">
        <v>88.44</v>
      </c>
      <c r="N40">
        <v>114.16</v>
      </c>
      <c r="O40">
        <v>59.75</v>
      </c>
      <c r="P40">
        <v>128.33000000000001</v>
      </c>
      <c r="Q40">
        <v>19.21</v>
      </c>
      <c r="R40">
        <v>40.75</v>
      </c>
      <c r="S40">
        <v>25.38</v>
      </c>
      <c r="T40">
        <v>0</v>
      </c>
      <c r="U40">
        <v>402.56</v>
      </c>
      <c r="V40">
        <v>20</v>
      </c>
      <c r="W40">
        <v>43.77</v>
      </c>
      <c r="X40">
        <v>142.56</v>
      </c>
      <c r="Y40">
        <v>0</v>
      </c>
      <c r="Z40">
        <v>0</v>
      </c>
      <c r="AA40">
        <v>0</v>
      </c>
      <c r="AB40">
        <v>12.66</v>
      </c>
      <c r="AC40">
        <v>0</v>
      </c>
      <c r="AD40">
        <v>0</v>
      </c>
      <c r="AE40">
        <v>15.84</v>
      </c>
      <c r="AF40">
        <v>8.5299999999999994</v>
      </c>
      <c r="AG40">
        <v>19.5</v>
      </c>
      <c r="AH40">
        <v>18.21</v>
      </c>
      <c r="AI40">
        <v>0</v>
      </c>
      <c r="AJ40">
        <v>0</v>
      </c>
      <c r="AK40">
        <v>24.89</v>
      </c>
      <c r="AL40">
        <v>2.2400000000000002</v>
      </c>
      <c r="AM40">
        <v>15.2</v>
      </c>
      <c r="AN40">
        <v>0.68</v>
      </c>
      <c r="AO40">
        <v>0</v>
      </c>
      <c r="AP40">
        <v>0</v>
      </c>
      <c r="AQ40">
        <v>35.07</v>
      </c>
      <c r="AR40">
        <v>8.49</v>
      </c>
      <c r="AS40">
        <v>18.100000000000001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2357.7499999999995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586.37</v>
      </c>
      <c r="L41">
        <v>417.83</v>
      </c>
      <c r="M41">
        <v>88.44</v>
      </c>
      <c r="N41">
        <v>114.16</v>
      </c>
      <c r="O41">
        <v>59.75</v>
      </c>
      <c r="P41">
        <v>128.33000000000001</v>
      </c>
      <c r="Q41">
        <v>19.21</v>
      </c>
      <c r="R41">
        <v>40.75</v>
      </c>
      <c r="S41">
        <v>25.38</v>
      </c>
      <c r="T41">
        <v>0</v>
      </c>
      <c r="U41">
        <v>402.56</v>
      </c>
      <c r="V41">
        <v>20</v>
      </c>
      <c r="W41">
        <v>43.77</v>
      </c>
      <c r="X41">
        <v>142.56</v>
      </c>
      <c r="Y41">
        <v>0</v>
      </c>
      <c r="Z41">
        <v>0</v>
      </c>
      <c r="AA41">
        <v>0</v>
      </c>
      <c r="AB41">
        <v>12.66</v>
      </c>
      <c r="AC41">
        <v>0</v>
      </c>
      <c r="AD41">
        <v>0</v>
      </c>
      <c r="AE41">
        <v>15.84</v>
      </c>
      <c r="AF41">
        <v>8.5299999999999994</v>
      </c>
      <c r="AG41">
        <v>19.5</v>
      </c>
      <c r="AH41">
        <v>0</v>
      </c>
      <c r="AI41">
        <v>0</v>
      </c>
      <c r="AJ41">
        <v>0</v>
      </c>
      <c r="AK41">
        <v>24.89</v>
      </c>
      <c r="AL41">
        <v>12.84</v>
      </c>
      <c r="AM41">
        <v>15.2</v>
      </c>
      <c r="AN41">
        <v>0.68</v>
      </c>
      <c r="AO41">
        <v>0</v>
      </c>
      <c r="AP41">
        <v>0</v>
      </c>
      <c r="AQ41">
        <v>35.07</v>
      </c>
      <c r="AR41">
        <v>25.46</v>
      </c>
      <c r="AS41">
        <v>18.100000000000001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2297.11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505.64</v>
      </c>
      <c r="L42">
        <v>339.6</v>
      </c>
      <c r="M42">
        <v>88.44</v>
      </c>
      <c r="N42">
        <v>114.16</v>
      </c>
      <c r="O42">
        <v>59.75</v>
      </c>
      <c r="P42">
        <v>128.33000000000001</v>
      </c>
      <c r="Q42">
        <v>15.29</v>
      </c>
      <c r="R42">
        <v>33.28</v>
      </c>
      <c r="S42">
        <v>20.85</v>
      </c>
      <c r="T42">
        <v>0</v>
      </c>
      <c r="U42">
        <v>402.56</v>
      </c>
      <c r="V42">
        <v>20</v>
      </c>
      <c r="W42">
        <v>43.77</v>
      </c>
      <c r="X42">
        <v>142.56</v>
      </c>
      <c r="Y42">
        <v>0</v>
      </c>
      <c r="Z42">
        <v>0</v>
      </c>
      <c r="AA42">
        <v>0</v>
      </c>
      <c r="AB42">
        <v>12.66</v>
      </c>
      <c r="AC42">
        <v>0</v>
      </c>
      <c r="AD42">
        <v>0</v>
      </c>
      <c r="AE42">
        <v>15.84</v>
      </c>
      <c r="AF42">
        <v>8.5299999999999994</v>
      </c>
      <c r="AG42">
        <v>19.5</v>
      </c>
      <c r="AH42">
        <v>0</v>
      </c>
      <c r="AI42">
        <v>0</v>
      </c>
      <c r="AJ42">
        <v>0</v>
      </c>
      <c r="AK42">
        <v>24.89</v>
      </c>
      <c r="AL42">
        <v>12.84</v>
      </c>
      <c r="AM42">
        <v>15.2</v>
      </c>
      <c r="AN42">
        <v>0.68</v>
      </c>
      <c r="AO42">
        <v>0</v>
      </c>
      <c r="AP42">
        <v>0</v>
      </c>
      <c r="AQ42">
        <v>35.07</v>
      </c>
      <c r="AR42">
        <v>25.46</v>
      </c>
      <c r="AS42">
        <v>18.100000000000001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2122.23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482.91</v>
      </c>
      <c r="L43">
        <v>305.95999999999998</v>
      </c>
      <c r="M43">
        <v>88.44</v>
      </c>
      <c r="N43">
        <v>114.16</v>
      </c>
      <c r="O43">
        <v>59.75</v>
      </c>
      <c r="P43">
        <v>128.33000000000001</v>
      </c>
      <c r="Q43">
        <v>15.29</v>
      </c>
      <c r="R43">
        <v>33.28</v>
      </c>
      <c r="S43">
        <v>20.85</v>
      </c>
      <c r="T43">
        <v>0</v>
      </c>
      <c r="U43">
        <v>402.56</v>
      </c>
      <c r="V43">
        <v>20</v>
      </c>
      <c r="W43">
        <v>43.77</v>
      </c>
      <c r="X43">
        <v>142.56</v>
      </c>
      <c r="Y43">
        <v>0</v>
      </c>
      <c r="Z43">
        <v>0</v>
      </c>
      <c r="AA43">
        <v>0</v>
      </c>
      <c r="AB43">
        <v>12.66</v>
      </c>
      <c r="AC43">
        <v>0</v>
      </c>
      <c r="AD43">
        <v>0</v>
      </c>
      <c r="AE43">
        <v>15.84</v>
      </c>
      <c r="AF43">
        <v>8.5299999999999994</v>
      </c>
      <c r="AG43">
        <v>19.5</v>
      </c>
      <c r="AH43">
        <v>0</v>
      </c>
      <c r="AI43">
        <v>0</v>
      </c>
      <c r="AJ43">
        <v>0</v>
      </c>
      <c r="AK43">
        <v>24.89</v>
      </c>
      <c r="AL43">
        <v>12.84</v>
      </c>
      <c r="AM43">
        <v>15.2</v>
      </c>
      <c r="AN43">
        <v>0.68</v>
      </c>
      <c r="AO43">
        <v>0</v>
      </c>
      <c r="AP43">
        <v>5.54</v>
      </c>
      <c r="AQ43">
        <v>35.07</v>
      </c>
      <c r="AR43">
        <v>25.46</v>
      </c>
      <c r="AS43">
        <v>18.100000000000001</v>
      </c>
      <c r="AT43">
        <v>19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2071.1699999999996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485.19</v>
      </c>
      <c r="L44">
        <v>237.15</v>
      </c>
      <c r="M44">
        <v>88.44</v>
      </c>
      <c r="N44">
        <v>114.16</v>
      </c>
      <c r="O44">
        <v>59.75</v>
      </c>
      <c r="P44">
        <v>128.33000000000001</v>
      </c>
      <c r="Q44">
        <v>15.29</v>
      </c>
      <c r="R44">
        <v>33.28</v>
      </c>
      <c r="S44">
        <v>20.85</v>
      </c>
      <c r="T44">
        <v>0</v>
      </c>
      <c r="U44">
        <v>402.56</v>
      </c>
      <c r="V44">
        <v>19.96</v>
      </c>
      <c r="W44">
        <v>43.77</v>
      </c>
      <c r="X44">
        <v>142.56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</v>
      </c>
      <c r="AF44">
        <v>8.5299999999999994</v>
      </c>
      <c r="AG44">
        <v>19.5</v>
      </c>
      <c r="AH44">
        <v>0</v>
      </c>
      <c r="AI44">
        <v>0</v>
      </c>
      <c r="AJ44">
        <v>0</v>
      </c>
      <c r="AK44">
        <v>24.89</v>
      </c>
      <c r="AL44">
        <v>12.84</v>
      </c>
      <c r="AM44">
        <v>15.2</v>
      </c>
      <c r="AN44">
        <v>0.68</v>
      </c>
      <c r="AO44">
        <v>0</v>
      </c>
      <c r="AP44">
        <v>5.54</v>
      </c>
      <c r="AQ44">
        <v>23.38</v>
      </c>
      <c r="AR44">
        <v>14.85</v>
      </c>
      <c r="AS44">
        <v>18.100000000000001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1969.8699999999997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484.55</v>
      </c>
      <c r="L45">
        <v>246.53</v>
      </c>
      <c r="M45">
        <v>88.44</v>
      </c>
      <c r="N45">
        <v>114.16</v>
      </c>
      <c r="O45">
        <v>59.75</v>
      </c>
      <c r="P45">
        <v>128.33000000000001</v>
      </c>
      <c r="Q45">
        <v>19.18</v>
      </c>
      <c r="R45">
        <v>40.68</v>
      </c>
      <c r="S45">
        <v>25.32</v>
      </c>
      <c r="T45">
        <v>0</v>
      </c>
      <c r="U45">
        <v>402.56</v>
      </c>
      <c r="V45">
        <v>20</v>
      </c>
      <c r="W45">
        <v>43.77</v>
      </c>
      <c r="X45">
        <v>142.56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19.5</v>
      </c>
      <c r="AH45">
        <v>0</v>
      </c>
      <c r="AI45">
        <v>0</v>
      </c>
      <c r="AJ45">
        <v>0</v>
      </c>
      <c r="AK45">
        <v>24.89</v>
      </c>
      <c r="AL45">
        <v>12.84</v>
      </c>
      <c r="AM45">
        <v>15.2</v>
      </c>
      <c r="AN45">
        <v>0.68</v>
      </c>
      <c r="AO45">
        <v>0</v>
      </c>
      <c r="AP45">
        <v>5.54</v>
      </c>
      <c r="AQ45">
        <v>23.38</v>
      </c>
      <c r="AR45">
        <v>21.23</v>
      </c>
      <c r="AS45">
        <v>18.100000000000001</v>
      </c>
      <c r="AT45">
        <v>18.46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1984.18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447.71</v>
      </c>
      <c r="L46">
        <v>251.55</v>
      </c>
      <c r="M46">
        <v>88.44</v>
      </c>
      <c r="N46">
        <v>114.16</v>
      </c>
      <c r="O46">
        <v>59.75</v>
      </c>
      <c r="P46">
        <v>128.33000000000001</v>
      </c>
      <c r="Q46">
        <v>19.21</v>
      </c>
      <c r="R46">
        <v>40.75</v>
      </c>
      <c r="S46">
        <v>25.38</v>
      </c>
      <c r="T46">
        <v>0</v>
      </c>
      <c r="U46">
        <v>402.56</v>
      </c>
      <c r="V46">
        <v>20</v>
      </c>
      <c r="W46">
        <v>43.77</v>
      </c>
      <c r="X46">
        <v>142.56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19.5</v>
      </c>
      <c r="AH46">
        <v>0</v>
      </c>
      <c r="AI46">
        <v>0</v>
      </c>
      <c r="AJ46">
        <v>0</v>
      </c>
      <c r="AK46">
        <v>24.89</v>
      </c>
      <c r="AL46">
        <v>12.84</v>
      </c>
      <c r="AM46">
        <v>15.2</v>
      </c>
      <c r="AN46">
        <v>0.68</v>
      </c>
      <c r="AO46">
        <v>0</v>
      </c>
      <c r="AP46">
        <v>5.54</v>
      </c>
      <c r="AQ46">
        <v>23.38</v>
      </c>
      <c r="AR46">
        <v>21.23</v>
      </c>
      <c r="AS46">
        <v>18.100000000000001</v>
      </c>
      <c r="AT46">
        <v>16.899999999999999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1950.9600000000003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409.56</v>
      </c>
      <c r="L47">
        <v>251.55</v>
      </c>
      <c r="M47">
        <v>88.44</v>
      </c>
      <c r="N47">
        <v>114.16</v>
      </c>
      <c r="O47">
        <v>59.75</v>
      </c>
      <c r="P47">
        <v>128.33000000000001</v>
      </c>
      <c r="Q47">
        <v>17.420000000000002</v>
      </c>
      <c r="R47">
        <v>34.01</v>
      </c>
      <c r="S47">
        <v>21.44</v>
      </c>
      <c r="T47">
        <v>0</v>
      </c>
      <c r="U47">
        <v>402.56</v>
      </c>
      <c r="V47">
        <v>20</v>
      </c>
      <c r="W47">
        <v>43.77</v>
      </c>
      <c r="X47">
        <v>142.56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19.5</v>
      </c>
      <c r="AH47">
        <v>0</v>
      </c>
      <c r="AI47">
        <v>0</v>
      </c>
      <c r="AJ47">
        <v>0</v>
      </c>
      <c r="AK47">
        <v>24.89</v>
      </c>
      <c r="AL47">
        <v>12.84</v>
      </c>
      <c r="AM47">
        <v>10.119999999999999</v>
      </c>
      <c r="AN47">
        <v>0.68</v>
      </c>
      <c r="AO47">
        <v>0</v>
      </c>
      <c r="AP47">
        <v>5.54</v>
      </c>
      <c r="AQ47">
        <v>23.38</v>
      </c>
      <c r="AR47">
        <v>12.74</v>
      </c>
      <c r="AS47">
        <v>23.27</v>
      </c>
      <c r="AT47">
        <v>15.93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1890.97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393.33</v>
      </c>
      <c r="L48">
        <v>251.55</v>
      </c>
      <c r="M48">
        <v>88.44</v>
      </c>
      <c r="N48">
        <v>114.16</v>
      </c>
      <c r="O48">
        <v>59.75</v>
      </c>
      <c r="P48">
        <v>128.33000000000001</v>
      </c>
      <c r="Q48">
        <v>16.2</v>
      </c>
      <c r="R48">
        <v>34.01</v>
      </c>
      <c r="S48">
        <v>21.44</v>
      </c>
      <c r="T48">
        <v>0</v>
      </c>
      <c r="U48">
        <v>402.56</v>
      </c>
      <c r="V48">
        <v>20</v>
      </c>
      <c r="W48">
        <v>43.77</v>
      </c>
      <c r="X48">
        <v>142.56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19.5</v>
      </c>
      <c r="AH48">
        <v>0</v>
      </c>
      <c r="AI48">
        <v>0</v>
      </c>
      <c r="AJ48">
        <v>0</v>
      </c>
      <c r="AK48">
        <v>24.89</v>
      </c>
      <c r="AL48">
        <v>12.84</v>
      </c>
      <c r="AM48">
        <v>10.119999999999999</v>
      </c>
      <c r="AN48">
        <v>0.68</v>
      </c>
      <c r="AO48">
        <v>0</v>
      </c>
      <c r="AP48">
        <v>5.54</v>
      </c>
      <c r="AQ48">
        <v>23.38</v>
      </c>
      <c r="AR48">
        <v>12.74</v>
      </c>
      <c r="AS48">
        <v>23.27</v>
      </c>
      <c r="AT48">
        <v>16.12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1873.7099999999998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383.71</v>
      </c>
      <c r="L49">
        <v>251.55</v>
      </c>
      <c r="M49">
        <v>88.44</v>
      </c>
      <c r="N49">
        <v>114.16</v>
      </c>
      <c r="O49">
        <v>59.75</v>
      </c>
      <c r="P49">
        <v>128.33000000000001</v>
      </c>
      <c r="Q49">
        <v>19.190000000000001</v>
      </c>
      <c r="R49">
        <v>40.75</v>
      </c>
      <c r="S49">
        <v>25.38</v>
      </c>
      <c r="T49">
        <v>0</v>
      </c>
      <c r="U49">
        <v>402.56</v>
      </c>
      <c r="V49">
        <v>20</v>
      </c>
      <c r="W49">
        <v>43.77</v>
      </c>
      <c r="X49">
        <v>142.56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19.5</v>
      </c>
      <c r="AH49">
        <v>0</v>
      </c>
      <c r="AI49">
        <v>0</v>
      </c>
      <c r="AJ49">
        <v>0</v>
      </c>
      <c r="AK49">
        <v>24.89</v>
      </c>
      <c r="AL49">
        <v>12.84</v>
      </c>
      <c r="AM49">
        <v>10.119999999999999</v>
      </c>
      <c r="AN49">
        <v>0.68</v>
      </c>
      <c r="AO49">
        <v>0</v>
      </c>
      <c r="AP49">
        <v>0</v>
      </c>
      <c r="AQ49">
        <v>23.38</v>
      </c>
      <c r="AR49">
        <v>21.23</v>
      </c>
      <c r="AS49">
        <v>23.27</v>
      </c>
      <c r="AT49">
        <v>18.57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1883.16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383.71</v>
      </c>
      <c r="L50">
        <v>248.41</v>
      </c>
      <c r="M50">
        <v>88.44</v>
      </c>
      <c r="N50">
        <v>114.16</v>
      </c>
      <c r="O50">
        <v>59.75</v>
      </c>
      <c r="P50">
        <v>128.33000000000001</v>
      </c>
      <c r="Q50">
        <v>15.04</v>
      </c>
      <c r="R50">
        <v>32.68</v>
      </c>
      <c r="S50">
        <v>20.2</v>
      </c>
      <c r="T50">
        <v>0</v>
      </c>
      <c r="U50">
        <v>402.56</v>
      </c>
      <c r="V50">
        <v>20</v>
      </c>
      <c r="W50">
        <v>43.77</v>
      </c>
      <c r="X50">
        <v>142.56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19.5</v>
      </c>
      <c r="AH50">
        <v>0</v>
      </c>
      <c r="AI50">
        <v>0</v>
      </c>
      <c r="AJ50">
        <v>0</v>
      </c>
      <c r="AK50">
        <v>24.89</v>
      </c>
      <c r="AL50">
        <v>12.84</v>
      </c>
      <c r="AM50">
        <v>10.119999999999999</v>
      </c>
      <c r="AN50">
        <v>0.68</v>
      </c>
      <c r="AO50">
        <v>0</v>
      </c>
      <c r="AP50">
        <v>0</v>
      </c>
      <c r="AQ50">
        <v>23.38</v>
      </c>
      <c r="AR50">
        <v>21.23</v>
      </c>
      <c r="AS50">
        <v>23.27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1863.28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361.45</v>
      </c>
      <c r="L51">
        <v>226.87</v>
      </c>
      <c r="M51">
        <v>88.44</v>
      </c>
      <c r="N51">
        <v>114.16</v>
      </c>
      <c r="O51">
        <v>59.75</v>
      </c>
      <c r="P51">
        <v>128.33000000000001</v>
      </c>
      <c r="Q51">
        <v>11.13</v>
      </c>
      <c r="R51">
        <v>28.65</v>
      </c>
      <c r="S51">
        <v>15.67</v>
      </c>
      <c r="T51">
        <v>0</v>
      </c>
      <c r="U51">
        <v>402.56</v>
      </c>
      <c r="V51">
        <v>20</v>
      </c>
      <c r="W51">
        <v>43.77</v>
      </c>
      <c r="X51">
        <v>142.56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19.5</v>
      </c>
      <c r="AH51">
        <v>0</v>
      </c>
      <c r="AI51">
        <v>0</v>
      </c>
      <c r="AJ51">
        <v>0</v>
      </c>
      <c r="AK51">
        <v>24.89</v>
      </c>
      <c r="AL51">
        <v>12.84</v>
      </c>
      <c r="AM51">
        <v>10.119999999999999</v>
      </c>
      <c r="AN51">
        <v>0.68</v>
      </c>
      <c r="AO51">
        <v>0</v>
      </c>
      <c r="AP51">
        <v>0</v>
      </c>
      <c r="AQ51">
        <v>11.69</v>
      </c>
      <c r="AR51">
        <v>21.23</v>
      </c>
      <c r="AS51">
        <v>23.27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1795.32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284.54000000000002</v>
      </c>
      <c r="L52">
        <v>226.87</v>
      </c>
      <c r="M52">
        <v>88.44</v>
      </c>
      <c r="N52">
        <v>114.16</v>
      </c>
      <c r="O52">
        <v>59.75</v>
      </c>
      <c r="P52">
        <v>128.33000000000001</v>
      </c>
      <c r="Q52">
        <v>11.13</v>
      </c>
      <c r="R52">
        <v>25.22</v>
      </c>
      <c r="S52">
        <v>15.67</v>
      </c>
      <c r="T52">
        <v>0</v>
      </c>
      <c r="U52">
        <v>402.56</v>
      </c>
      <c r="V52">
        <v>20</v>
      </c>
      <c r="W52">
        <v>43.77</v>
      </c>
      <c r="X52">
        <v>142.56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19.5</v>
      </c>
      <c r="AH52">
        <v>0</v>
      </c>
      <c r="AI52">
        <v>0</v>
      </c>
      <c r="AJ52">
        <v>0</v>
      </c>
      <c r="AK52">
        <v>24.89</v>
      </c>
      <c r="AL52">
        <v>12.84</v>
      </c>
      <c r="AM52">
        <v>10.119999999999999</v>
      </c>
      <c r="AN52">
        <v>0.68</v>
      </c>
      <c r="AO52">
        <v>0</v>
      </c>
      <c r="AP52">
        <v>0</v>
      </c>
      <c r="AQ52">
        <v>11.69</v>
      </c>
      <c r="AR52">
        <v>21.23</v>
      </c>
      <c r="AS52">
        <v>23.27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1714.98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265.32</v>
      </c>
      <c r="L53">
        <v>226.87</v>
      </c>
      <c r="M53">
        <v>88.44</v>
      </c>
      <c r="N53">
        <v>114.16</v>
      </c>
      <c r="O53">
        <v>59.75</v>
      </c>
      <c r="P53">
        <v>128.33000000000001</v>
      </c>
      <c r="Q53">
        <v>11.13</v>
      </c>
      <c r="R53">
        <v>25.22</v>
      </c>
      <c r="S53">
        <v>15.67</v>
      </c>
      <c r="T53">
        <v>0</v>
      </c>
      <c r="U53">
        <v>402.56</v>
      </c>
      <c r="V53">
        <v>20</v>
      </c>
      <c r="W53">
        <v>43.77</v>
      </c>
      <c r="X53">
        <v>142.56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19.5</v>
      </c>
      <c r="AH53">
        <v>0</v>
      </c>
      <c r="AI53">
        <v>0</v>
      </c>
      <c r="AJ53">
        <v>0</v>
      </c>
      <c r="AK53">
        <v>24.89</v>
      </c>
      <c r="AL53">
        <v>12.84</v>
      </c>
      <c r="AM53">
        <v>10.119999999999999</v>
      </c>
      <c r="AN53">
        <v>0.68</v>
      </c>
      <c r="AO53">
        <v>0</v>
      </c>
      <c r="AP53">
        <v>0</v>
      </c>
      <c r="AQ53">
        <v>0</v>
      </c>
      <c r="AR53">
        <v>23.35</v>
      </c>
      <c r="AS53">
        <v>23.27</v>
      </c>
      <c r="AT53">
        <v>18.489999999999998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1685.4499999999998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265.32</v>
      </c>
      <c r="L54">
        <v>226.87</v>
      </c>
      <c r="M54">
        <v>88.44</v>
      </c>
      <c r="N54">
        <v>114.16</v>
      </c>
      <c r="O54">
        <v>59.75</v>
      </c>
      <c r="P54">
        <v>128.33000000000001</v>
      </c>
      <c r="Q54">
        <v>11.13</v>
      </c>
      <c r="R54">
        <v>25.22</v>
      </c>
      <c r="S54">
        <v>15.67</v>
      </c>
      <c r="T54">
        <v>0</v>
      </c>
      <c r="U54">
        <v>402.56</v>
      </c>
      <c r="V54">
        <v>16.38</v>
      </c>
      <c r="W54">
        <v>35.15</v>
      </c>
      <c r="X54">
        <v>126.81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19.5</v>
      </c>
      <c r="AH54">
        <v>0</v>
      </c>
      <c r="AI54">
        <v>0</v>
      </c>
      <c r="AJ54">
        <v>0</v>
      </c>
      <c r="AK54">
        <v>24.89</v>
      </c>
      <c r="AL54">
        <v>12.84</v>
      </c>
      <c r="AM54">
        <v>10.119999999999999</v>
      </c>
      <c r="AN54">
        <v>0.68</v>
      </c>
      <c r="AO54">
        <v>0</v>
      </c>
      <c r="AP54">
        <v>0</v>
      </c>
      <c r="AQ54">
        <v>0</v>
      </c>
      <c r="AR54">
        <v>23.35</v>
      </c>
      <c r="AS54">
        <v>23.27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1658.2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265.32</v>
      </c>
      <c r="L55">
        <v>226.87</v>
      </c>
      <c r="M55">
        <v>88.44</v>
      </c>
      <c r="N55">
        <v>114.16</v>
      </c>
      <c r="O55">
        <v>59.75</v>
      </c>
      <c r="P55">
        <v>134.28</v>
      </c>
      <c r="Q55">
        <v>10.54</v>
      </c>
      <c r="R55">
        <v>22.34</v>
      </c>
      <c r="S55">
        <v>13.92</v>
      </c>
      <c r="T55">
        <v>0</v>
      </c>
      <c r="U55">
        <v>402.56</v>
      </c>
      <c r="V55">
        <v>15.78</v>
      </c>
      <c r="W55">
        <v>43.77</v>
      </c>
      <c r="X55">
        <v>142.56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19.5</v>
      </c>
      <c r="AH55">
        <v>0</v>
      </c>
      <c r="AI55">
        <v>0</v>
      </c>
      <c r="AJ55">
        <v>0</v>
      </c>
      <c r="AK55">
        <v>24.89</v>
      </c>
      <c r="AL55">
        <v>12.84</v>
      </c>
      <c r="AM55">
        <v>10.119999999999999</v>
      </c>
      <c r="AN55">
        <v>0.68</v>
      </c>
      <c r="AO55">
        <v>0</v>
      </c>
      <c r="AP55">
        <v>0</v>
      </c>
      <c r="AQ55">
        <v>0</v>
      </c>
      <c r="AR55">
        <v>22.29</v>
      </c>
      <c r="AS55">
        <v>23.27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1681.5999999999997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265.32</v>
      </c>
      <c r="L56">
        <v>226.87</v>
      </c>
      <c r="M56">
        <v>88.44</v>
      </c>
      <c r="N56">
        <v>114.16</v>
      </c>
      <c r="O56">
        <v>59.75</v>
      </c>
      <c r="P56">
        <v>134.28</v>
      </c>
      <c r="Q56">
        <v>10.54</v>
      </c>
      <c r="R56">
        <v>22.34</v>
      </c>
      <c r="S56">
        <v>13.92</v>
      </c>
      <c r="T56">
        <v>0</v>
      </c>
      <c r="U56">
        <v>402.56</v>
      </c>
      <c r="V56">
        <v>15.78</v>
      </c>
      <c r="W56">
        <v>35.15</v>
      </c>
      <c r="X56">
        <v>118.05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19.5</v>
      </c>
      <c r="AH56">
        <v>0</v>
      </c>
      <c r="AI56">
        <v>0</v>
      </c>
      <c r="AJ56">
        <v>0</v>
      </c>
      <c r="AK56">
        <v>24.89</v>
      </c>
      <c r="AL56">
        <v>12.84</v>
      </c>
      <c r="AM56">
        <v>10.119999999999999</v>
      </c>
      <c r="AN56">
        <v>0.68</v>
      </c>
      <c r="AO56">
        <v>0</v>
      </c>
      <c r="AP56">
        <v>0</v>
      </c>
      <c r="AQ56">
        <v>0</v>
      </c>
      <c r="AR56">
        <v>22.29</v>
      </c>
      <c r="AS56">
        <v>23.27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1648.4899999999998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265.32</v>
      </c>
      <c r="L57">
        <v>226.87</v>
      </c>
      <c r="M57">
        <v>88.44</v>
      </c>
      <c r="N57">
        <v>114.16</v>
      </c>
      <c r="O57">
        <v>59.75</v>
      </c>
      <c r="P57">
        <v>134.28</v>
      </c>
      <c r="Q57">
        <v>10.54</v>
      </c>
      <c r="R57">
        <v>22.34</v>
      </c>
      <c r="S57">
        <v>13.92</v>
      </c>
      <c r="T57">
        <v>0</v>
      </c>
      <c r="U57">
        <v>402.56</v>
      </c>
      <c r="V57">
        <v>15.78</v>
      </c>
      <c r="W57">
        <v>35.15</v>
      </c>
      <c r="X57">
        <v>118.05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19.5</v>
      </c>
      <c r="AH57">
        <v>0</v>
      </c>
      <c r="AI57">
        <v>0</v>
      </c>
      <c r="AJ57">
        <v>0</v>
      </c>
      <c r="AK57">
        <v>24.89</v>
      </c>
      <c r="AL57">
        <v>12.84</v>
      </c>
      <c r="AM57">
        <v>10.119999999999999</v>
      </c>
      <c r="AN57">
        <v>0.68</v>
      </c>
      <c r="AO57">
        <v>0</v>
      </c>
      <c r="AP57">
        <v>0</v>
      </c>
      <c r="AQ57">
        <v>0</v>
      </c>
      <c r="AR57">
        <v>22.29</v>
      </c>
      <c r="AS57">
        <v>15.52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1640.7599999999998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265.32</v>
      </c>
      <c r="L58">
        <v>226.87</v>
      </c>
      <c r="M58">
        <v>88.44</v>
      </c>
      <c r="N58">
        <v>114.16</v>
      </c>
      <c r="O58">
        <v>59.75</v>
      </c>
      <c r="P58">
        <v>134.28</v>
      </c>
      <c r="Q58">
        <v>10.54</v>
      </c>
      <c r="R58">
        <v>22.34</v>
      </c>
      <c r="S58">
        <v>13.92</v>
      </c>
      <c r="T58">
        <v>0</v>
      </c>
      <c r="U58">
        <v>402.56</v>
      </c>
      <c r="V58">
        <v>15.78</v>
      </c>
      <c r="W58">
        <v>35.15</v>
      </c>
      <c r="X58">
        <v>118.05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19.5</v>
      </c>
      <c r="AH58">
        <v>0</v>
      </c>
      <c r="AI58">
        <v>0</v>
      </c>
      <c r="AJ58">
        <v>0</v>
      </c>
      <c r="AK58">
        <v>24.89</v>
      </c>
      <c r="AL58">
        <v>12.84</v>
      </c>
      <c r="AM58">
        <v>10.119999999999999</v>
      </c>
      <c r="AN58">
        <v>0.68</v>
      </c>
      <c r="AO58">
        <v>0</v>
      </c>
      <c r="AP58">
        <v>0</v>
      </c>
      <c r="AQ58">
        <v>0</v>
      </c>
      <c r="AR58">
        <v>22.29</v>
      </c>
      <c r="AS58">
        <v>15.52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1640.7599999999998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265.32</v>
      </c>
      <c r="L59">
        <v>226.87</v>
      </c>
      <c r="M59">
        <v>88.44</v>
      </c>
      <c r="N59">
        <v>114.16</v>
      </c>
      <c r="O59">
        <v>59.75</v>
      </c>
      <c r="P59">
        <v>134.28</v>
      </c>
      <c r="Q59">
        <v>10.54</v>
      </c>
      <c r="R59">
        <v>22.34</v>
      </c>
      <c r="S59">
        <v>13.92</v>
      </c>
      <c r="T59">
        <v>0</v>
      </c>
      <c r="U59">
        <v>402.56</v>
      </c>
      <c r="V59">
        <v>15.78</v>
      </c>
      <c r="W59">
        <v>35.15</v>
      </c>
      <c r="X59">
        <v>118.05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19.5</v>
      </c>
      <c r="AH59">
        <v>0</v>
      </c>
      <c r="AI59">
        <v>0</v>
      </c>
      <c r="AJ59">
        <v>0</v>
      </c>
      <c r="AK59">
        <v>24.89</v>
      </c>
      <c r="AL59">
        <v>12.84</v>
      </c>
      <c r="AM59">
        <v>10.119999999999999</v>
      </c>
      <c r="AN59">
        <v>0.68</v>
      </c>
      <c r="AO59">
        <v>0</v>
      </c>
      <c r="AP59">
        <v>0</v>
      </c>
      <c r="AQ59">
        <v>11.87</v>
      </c>
      <c r="AR59">
        <v>21.23</v>
      </c>
      <c r="AS59">
        <v>12.94</v>
      </c>
      <c r="AT59">
        <v>18.62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1648.3799999999997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265.32</v>
      </c>
      <c r="L60">
        <v>226.87</v>
      </c>
      <c r="M60">
        <v>88.44</v>
      </c>
      <c r="N60">
        <v>114.16</v>
      </c>
      <c r="O60">
        <v>59.75</v>
      </c>
      <c r="P60">
        <v>134.28</v>
      </c>
      <c r="Q60">
        <v>10.54</v>
      </c>
      <c r="R60">
        <v>22.34</v>
      </c>
      <c r="S60">
        <v>13.92</v>
      </c>
      <c r="T60">
        <v>0</v>
      </c>
      <c r="U60">
        <v>402.56</v>
      </c>
      <c r="V60">
        <v>15.78</v>
      </c>
      <c r="W60">
        <v>35.15</v>
      </c>
      <c r="X60">
        <v>118.05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19.5</v>
      </c>
      <c r="AH60">
        <v>0</v>
      </c>
      <c r="AI60">
        <v>0</v>
      </c>
      <c r="AJ60">
        <v>0</v>
      </c>
      <c r="AK60">
        <v>24.89</v>
      </c>
      <c r="AL60">
        <v>12.84</v>
      </c>
      <c r="AM60">
        <v>10.119999999999999</v>
      </c>
      <c r="AN60">
        <v>0.68</v>
      </c>
      <c r="AO60">
        <v>0</v>
      </c>
      <c r="AP60">
        <v>0</v>
      </c>
      <c r="AQ60">
        <v>11.87</v>
      </c>
      <c r="AR60">
        <v>21.23</v>
      </c>
      <c r="AS60">
        <v>12.94</v>
      </c>
      <c r="AT60">
        <v>18.78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1648.5399999999997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265.32</v>
      </c>
      <c r="L61">
        <v>226.87</v>
      </c>
      <c r="M61">
        <v>88.44</v>
      </c>
      <c r="N61">
        <v>114.16</v>
      </c>
      <c r="O61">
        <v>59.75</v>
      </c>
      <c r="P61">
        <v>134.28</v>
      </c>
      <c r="Q61">
        <v>10.54</v>
      </c>
      <c r="R61">
        <v>22.34</v>
      </c>
      <c r="S61">
        <v>13.92</v>
      </c>
      <c r="T61">
        <v>0</v>
      </c>
      <c r="U61">
        <v>402.56</v>
      </c>
      <c r="V61">
        <v>15.78</v>
      </c>
      <c r="W61">
        <v>35.15</v>
      </c>
      <c r="X61">
        <v>118.05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19.5</v>
      </c>
      <c r="AH61">
        <v>0</v>
      </c>
      <c r="AI61">
        <v>0</v>
      </c>
      <c r="AJ61">
        <v>0</v>
      </c>
      <c r="AK61">
        <v>24.89</v>
      </c>
      <c r="AL61">
        <v>12.84</v>
      </c>
      <c r="AM61">
        <v>15.2</v>
      </c>
      <c r="AN61">
        <v>0.68</v>
      </c>
      <c r="AO61">
        <v>0</v>
      </c>
      <c r="AP61">
        <v>0</v>
      </c>
      <c r="AQ61">
        <v>23.73</v>
      </c>
      <c r="AR61">
        <v>21.23</v>
      </c>
      <c r="AS61">
        <v>14.22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1667.21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332.61</v>
      </c>
      <c r="L62">
        <v>226.87</v>
      </c>
      <c r="M62">
        <v>88.44</v>
      </c>
      <c r="N62">
        <v>114.16</v>
      </c>
      <c r="O62">
        <v>59.75</v>
      </c>
      <c r="P62">
        <v>134.28</v>
      </c>
      <c r="Q62">
        <v>10.54</v>
      </c>
      <c r="R62">
        <v>22.34</v>
      </c>
      <c r="S62">
        <v>13.92</v>
      </c>
      <c r="T62">
        <v>0</v>
      </c>
      <c r="U62">
        <v>402.56</v>
      </c>
      <c r="V62">
        <v>15.78</v>
      </c>
      <c r="W62">
        <v>35.15</v>
      </c>
      <c r="X62">
        <v>118.05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19.5</v>
      </c>
      <c r="AH62">
        <v>0</v>
      </c>
      <c r="AI62">
        <v>0</v>
      </c>
      <c r="AJ62">
        <v>0</v>
      </c>
      <c r="AK62">
        <v>24.89</v>
      </c>
      <c r="AL62">
        <v>12.84</v>
      </c>
      <c r="AM62">
        <v>15.2</v>
      </c>
      <c r="AN62">
        <v>0.68</v>
      </c>
      <c r="AO62">
        <v>0</v>
      </c>
      <c r="AP62">
        <v>0</v>
      </c>
      <c r="AQ62">
        <v>23.73</v>
      </c>
      <c r="AR62">
        <v>21.23</v>
      </c>
      <c r="AS62">
        <v>14.22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1734.5000000000002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362.41</v>
      </c>
      <c r="L63">
        <v>226.87</v>
      </c>
      <c r="M63">
        <v>88.44</v>
      </c>
      <c r="N63">
        <v>114.16</v>
      </c>
      <c r="O63">
        <v>59.75</v>
      </c>
      <c r="P63">
        <v>134.28</v>
      </c>
      <c r="Q63">
        <v>10.54</v>
      </c>
      <c r="R63">
        <v>22.34</v>
      </c>
      <c r="S63">
        <v>13.92</v>
      </c>
      <c r="T63">
        <v>0</v>
      </c>
      <c r="U63">
        <v>402.56</v>
      </c>
      <c r="V63">
        <v>20</v>
      </c>
      <c r="W63">
        <v>43.77</v>
      </c>
      <c r="X63">
        <v>142.56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19.5</v>
      </c>
      <c r="AH63">
        <v>0</v>
      </c>
      <c r="AI63">
        <v>0</v>
      </c>
      <c r="AJ63">
        <v>0</v>
      </c>
      <c r="AK63">
        <v>24.89</v>
      </c>
      <c r="AL63">
        <v>12.84</v>
      </c>
      <c r="AM63">
        <v>15.2</v>
      </c>
      <c r="AN63">
        <v>0.68</v>
      </c>
      <c r="AO63">
        <v>0</v>
      </c>
      <c r="AP63">
        <v>0.49</v>
      </c>
      <c r="AQ63">
        <v>23.73</v>
      </c>
      <c r="AR63">
        <v>21.23</v>
      </c>
      <c r="AS63">
        <v>14.22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1802.14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362.41</v>
      </c>
      <c r="L64">
        <v>226.87</v>
      </c>
      <c r="M64">
        <v>88.44</v>
      </c>
      <c r="N64">
        <v>114.16</v>
      </c>
      <c r="O64">
        <v>59.75</v>
      </c>
      <c r="P64">
        <v>134.28</v>
      </c>
      <c r="Q64">
        <v>10.54</v>
      </c>
      <c r="R64">
        <v>22.34</v>
      </c>
      <c r="S64">
        <v>13.92</v>
      </c>
      <c r="T64">
        <v>0</v>
      </c>
      <c r="U64">
        <v>402.56</v>
      </c>
      <c r="V64">
        <v>15.78</v>
      </c>
      <c r="W64">
        <v>43.77</v>
      </c>
      <c r="X64">
        <v>142.56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19.5</v>
      </c>
      <c r="AH64">
        <v>0</v>
      </c>
      <c r="AI64">
        <v>0</v>
      </c>
      <c r="AJ64">
        <v>0</v>
      </c>
      <c r="AK64">
        <v>24.89</v>
      </c>
      <c r="AL64">
        <v>12.84</v>
      </c>
      <c r="AM64">
        <v>15.2</v>
      </c>
      <c r="AN64">
        <v>0.68</v>
      </c>
      <c r="AO64">
        <v>0</v>
      </c>
      <c r="AP64">
        <v>0.49</v>
      </c>
      <c r="AQ64">
        <v>23.73</v>
      </c>
      <c r="AR64">
        <v>21.23</v>
      </c>
      <c r="AS64">
        <v>14.22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1797.92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362.41</v>
      </c>
      <c r="L65">
        <v>226.87</v>
      </c>
      <c r="M65">
        <v>88.44</v>
      </c>
      <c r="N65">
        <v>114.16</v>
      </c>
      <c r="O65">
        <v>59.75</v>
      </c>
      <c r="P65">
        <v>134.28</v>
      </c>
      <c r="Q65">
        <v>10.54</v>
      </c>
      <c r="R65">
        <v>22.34</v>
      </c>
      <c r="S65">
        <v>13.92</v>
      </c>
      <c r="T65">
        <v>0</v>
      </c>
      <c r="U65">
        <v>402.56</v>
      </c>
      <c r="V65">
        <v>15.78</v>
      </c>
      <c r="W65">
        <v>43.77</v>
      </c>
      <c r="X65">
        <v>142.56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19.5</v>
      </c>
      <c r="AH65">
        <v>0</v>
      </c>
      <c r="AI65">
        <v>0</v>
      </c>
      <c r="AJ65">
        <v>0</v>
      </c>
      <c r="AK65">
        <v>24.89</v>
      </c>
      <c r="AL65">
        <v>12.84</v>
      </c>
      <c r="AM65">
        <v>15.2</v>
      </c>
      <c r="AN65">
        <v>0.68</v>
      </c>
      <c r="AO65">
        <v>0</v>
      </c>
      <c r="AP65">
        <v>0</v>
      </c>
      <c r="AQ65">
        <v>23.73</v>
      </c>
      <c r="AR65">
        <v>21.75</v>
      </c>
      <c r="AS65">
        <v>23.27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362.41</v>
      </c>
      <c r="L66">
        <v>226.87</v>
      </c>
      <c r="M66">
        <v>88.44</v>
      </c>
      <c r="N66">
        <v>114.16</v>
      </c>
      <c r="O66">
        <v>59.75</v>
      </c>
      <c r="P66">
        <v>134.28</v>
      </c>
      <c r="Q66">
        <v>10.54</v>
      </c>
      <c r="R66">
        <v>22.34</v>
      </c>
      <c r="S66">
        <v>13.92</v>
      </c>
      <c r="T66">
        <v>0</v>
      </c>
      <c r="U66">
        <v>402.56</v>
      </c>
      <c r="V66">
        <v>15.78</v>
      </c>
      <c r="W66">
        <v>43.77</v>
      </c>
      <c r="X66">
        <v>142.56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19.5</v>
      </c>
      <c r="AH66">
        <v>0</v>
      </c>
      <c r="AI66">
        <v>0</v>
      </c>
      <c r="AJ66">
        <v>0</v>
      </c>
      <c r="AK66">
        <v>24.89</v>
      </c>
      <c r="AL66">
        <v>12.84</v>
      </c>
      <c r="AM66">
        <v>15.2</v>
      </c>
      <c r="AN66">
        <v>0.68</v>
      </c>
      <c r="AO66">
        <v>0</v>
      </c>
      <c r="AP66">
        <v>0</v>
      </c>
      <c r="AQ66">
        <v>23.73</v>
      </c>
      <c r="AR66">
        <v>21.75</v>
      </c>
      <c r="AS66">
        <v>23.27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362.41</v>
      </c>
      <c r="L67">
        <v>226.87</v>
      </c>
      <c r="M67">
        <v>88.44</v>
      </c>
      <c r="N67">
        <v>114.16</v>
      </c>
      <c r="O67">
        <v>59.75</v>
      </c>
      <c r="P67">
        <v>134.28</v>
      </c>
      <c r="Q67">
        <v>11.41</v>
      </c>
      <c r="R67">
        <v>22.41</v>
      </c>
      <c r="S67">
        <v>13.96</v>
      </c>
      <c r="T67">
        <v>0</v>
      </c>
      <c r="U67">
        <v>402.56</v>
      </c>
      <c r="V67">
        <v>20</v>
      </c>
      <c r="W67">
        <v>43.77</v>
      </c>
      <c r="X67">
        <v>142.56</v>
      </c>
      <c r="Y67">
        <v>0</v>
      </c>
      <c r="Z67">
        <v>0</v>
      </c>
      <c r="AA67">
        <v>0</v>
      </c>
      <c r="AB67">
        <v>12.66</v>
      </c>
      <c r="AC67">
        <v>0</v>
      </c>
      <c r="AD67">
        <v>0</v>
      </c>
      <c r="AE67">
        <v>15.84</v>
      </c>
      <c r="AF67">
        <v>8.5299999999999994</v>
      </c>
      <c r="AG67">
        <v>19.5</v>
      </c>
      <c r="AH67">
        <v>0</v>
      </c>
      <c r="AI67">
        <v>0</v>
      </c>
      <c r="AJ67">
        <v>0</v>
      </c>
      <c r="AK67">
        <v>24.89</v>
      </c>
      <c r="AL67">
        <v>12.84</v>
      </c>
      <c r="AM67">
        <v>15.2</v>
      </c>
      <c r="AN67">
        <v>0.68</v>
      </c>
      <c r="AO67">
        <v>0</v>
      </c>
      <c r="AP67">
        <v>0</v>
      </c>
      <c r="AQ67">
        <v>35.07</v>
      </c>
      <c r="AR67">
        <v>21.75</v>
      </c>
      <c r="AS67">
        <v>14.87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1843.6399999999996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371.06</v>
      </c>
      <c r="L68">
        <v>289.61</v>
      </c>
      <c r="M68">
        <v>88.44</v>
      </c>
      <c r="N68">
        <v>114.16</v>
      </c>
      <c r="O68">
        <v>59.75</v>
      </c>
      <c r="P68">
        <v>134.28</v>
      </c>
      <c r="Q68">
        <v>11.41</v>
      </c>
      <c r="R68">
        <v>26.55</v>
      </c>
      <c r="S68">
        <v>16.91</v>
      </c>
      <c r="T68">
        <v>0</v>
      </c>
      <c r="U68">
        <v>402.56</v>
      </c>
      <c r="V68">
        <v>17.579999999999998</v>
      </c>
      <c r="W68">
        <v>43.77</v>
      </c>
      <c r="X68">
        <v>142.56</v>
      </c>
      <c r="Y68">
        <v>0</v>
      </c>
      <c r="Z68">
        <v>0</v>
      </c>
      <c r="AA68">
        <v>0</v>
      </c>
      <c r="AB68">
        <v>12.66</v>
      </c>
      <c r="AC68">
        <v>9.31</v>
      </c>
      <c r="AD68">
        <v>0</v>
      </c>
      <c r="AE68">
        <v>15.84</v>
      </c>
      <c r="AF68">
        <v>8.5299999999999994</v>
      </c>
      <c r="AG68">
        <v>19.5</v>
      </c>
      <c r="AH68">
        <v>0</v>
      </c>
      <c r="AI68">
        <v>0</v>
      </c>
      <c r="AJ68">
        <v>0</v>
      </c>
      <c r="AK68">
        <v>24.89</v>
      </c>
      <c r="AL68">
        <v>12.84</v>
      </c>
      <c r="AM68">
        <v>15.2</v>
      </c>
      <c r="AN68">
        <v>0.68</v>
      </c>
      <c r="AO68">
        <v>0</v>
      </c>
      <c r="AP68">
        <v>0</v>
      </c>
      <c r="AQ68">
        <v>35.619999999999997</v>
      </c>
      <c r="AR68">
        <v>21.75</v>
      </c>
      <c r="AS68">
        <v>14.87</v>
      </c>
      <c r="AT68">
        <v>19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1929.33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399.9</v>
      </c>
      <c r="L69">
        <v>349.21</v>
      </c>
      <c r="M69">
        <v>88.44</v>
      </c>
      <c r="N69">
        <v>114.16</v>
      </c>
      <c r="O69">
        <v>59.75</v>
      </c>
      <c r="P69">
        <v>134.28</v>
      </c>
      <c r="Q69">
        <v>13.48</v>
      </c>
      <c r="R69">
        <v>31.23</v>
      </c>
      <c r="S69">
        <v>19.78</v>
      </c>
      <c r="T69">
        <v>0</v>
      </c>
      <c r="U69">
        <v>402.56</v>
      </c>
      <c r="V69">
        <v>17.579999999999998</v>
      </c>
      <c r="W69">
        <v>43.77</v>
      </c>
      <c r="X69">
        <v>142.56</v>
      </c>
      <c r="Y69">
        <v>0</v>
      </c>
      <c r="Z69">
        <v>0</v>
      </c>
      <c r="AA69">
        <v>0</v>
      </c>
      <c r="AB69">
        <v>12.66</v>
      </c>
      <c r="AC69">
        <v>9.31</v>
      </c>
      <c r="AD69">
        <v>7.61</v>
      </c>
      <c r="AE69">
        <v>15.84</v>
      </c>
      <c r="AF69">
        <v>8.5299999999999994</v>
      </c>
      <c r="AG69">
        <v>19.5</v>
      </c>
      <c r="AH69">
        <v>18.21</v>
      </c>
      <c r="AI69">
        <v>0</v>
      </c>
      <c r="AJ69">
        <v>0</v>
      </c>
      <c r="AK69">
        <v>24.89</v>
      </c>
      <c r="AL69">
        <v>67.02</v>
      </c>
      <c r="AM69">
        <v>15.2</v>
      </c>
      <c r="AN69">
        <v>0.68</v>
      </c>
      <c r="AO69">
        <v>0</v>
      </c>
      <c r="AP69">
        <v>0</v>
      </c>
      <c r="AQ69">
        <v>35.619999999999997</v>
      </c>
      <c r="AR69">
        <v>21.75</v>
      </c>
      <c r="AS69">
        <v>16.170000000000002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2108.92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457.58</v>
      </c>
      <c r="L70">
        <v>396.29</v>
      </c>
      <c r="M70">
        <v>88.44</v>
      </c>
      <c r="N70">
        <v>114.16</v>
      </c>
      <c r="O70">
        <v>59.75</v>
      </c>
      <c r="P70">
        <v>134.28</v>
      </c>
      <c r="Q70">
        <v>15.29</v>
      </c>
      <c r="R70">
        <v>33.28</v>
      </c>
      <c r="S70">
        <v>20.85</v>
      </c>
      <c r="T70">
        <v>0</v>
      </c>
      <c r="U70">
        <v>402.56</v>
      </c>
      <c r="V70">
        <v>17.579999999999998</v>
      </c>
      <c r="W70">
        <v>43.77</v>
      </c>
      <c r="X70">
        <v>142.56</v>
      </c>
      <c r="Y70">
        <v>0</v>
      </c>
      <c r="Z70">
        <v>0</v>
      </c>
      <c r="AA70">
        <v>13.51</v>
      </c>
      <c r="AB70">
        <v>12.66</v>
      </c>
      <c r="AC70">
        <v>9.31</v>
      </c>
      <c r="AD70">
        <v>15.24</v>
      </c>
      <c r="AE70">
        <v>15.84</v>
      </c>
      <c r="AF70">
        <v>8.5299999999999994</v>
      </c>
      <c r="AG70">
        <v>19.5</v>
      </c>
      <c r="AH70">
        <v>40.06</v>
      </c>
      <c r="AI70">
        <v>0</v>
      </c>
      <c r="AJ70">
        <v>0</v>
      </c>
      <c r="AK70">
        <v>24.89</v>
      </c>
      <c r="AL70">
        <v>67.02</v>
      </c>
      <c r="AM70">
        <v>15.2</v>
      </c>
      <c r="AN70">
        <v>0.68</v>
      </c>
      <c r="AO70">
        <v>0</v>
      </c>
      <c r="AP70">
        <v>0</v>
      </c>
      <c r="AQ70">
        <v>35.619999999999997</v>
      </c>
      <c r="AR70">
        <v>21.75</v>
      </c>
      <c r="AS70">
        <v>16.170000000000002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2261.599999999999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496.03</v>
      </c>
      <c r="L71">
        <v>396.29</v>
      </c>
      <c r="M71">
        <v>88.44</v>
      </c>
      <c r="N71">
        <v>114.16</v>
      </c>
      <c r="O71">
        <v>59.75</v>
      </c>
      <c r="P71">
        <v>134.28</v>
      </c>
      <c r="Q71">
        <v>15.29</v>
      </c>
      <c r="R71">
        <v>33.28</v>
      </c>
      <c r="S71">
        <v>20.85</v>
      </c>
      <c r="T71">
        <v>0</v>
      </c>
      <c r="U71">
        <v>402.56</v>
      </c>
      <c r="V71">
        <v>17.579999999999998</v>
      </c>
      <c r="W71">
        <v>43.77</v>
      </c>
      <c r="X71">
        <v>142.56</v>
      </c>
      <c r="Y71">
        <v>0</v>
      </c>
      <c r="Z71">
        <v>0</v>
      </c>
      <c r="AA71">
        <v>13.51</v>
      </c>
      <c r="AB71">
        <v>25.32</v>
      </c>
      <c r="AC71">
        <v>9.31</v>
      </c>
      <c r="AD71">
        <v>17.59</v>
      </c>
      <c r="AE71">
        <v>15.84</v>
      </c>
      <c r="AF71">
        <v>17.059999999999999</v>
      </c>
      <c r="AG71">
        <v>19.5</v>
      </c>
      <c r="AH71">
        <v>60.09</v>
      </c>
      <c r="AI71">
        <v>0</v>
      </c>
      <c r="AJ71">
        <v>0</v>
      </c>
      <c r="AK71">
        <v>24.89</v>
      </c>
      <c r="AL71">
        <v>67.02</v>
      </c>
      <c r="AM71">
        <v>15.2</v>
      </c>
      <c r="AN71">
        <v>0.68</v>
      </c>
      <c r="AO71">
        <v>0</v>
      </c>
      <c r="AP71">
        <v>0</v>
      </c>
      <c r="AQ71">
        <v>35.619999999999997</v>
      </c>
      <c r="AR71">
        <v>21.75</v>
      </c>
      <c r="AS71">
        <v>25.86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2353.309999999999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496.03</v>
      </c>
      <c r="L72">
        <v>396.29</v>
      </c>
      <c r="M72">
        <v>88.44</v>
      </c>
      <c r="N72">
        <v>114.16</v>
      </c>
      <c r="O72">
        <v>59.75</v>
      </c>
      <c r="P72">
        <v>134.28</v>
      </c>
      <c r="Q72">
        <v>15.29</v>
      </c>
      <c r="R72">
        <v>33.28</v>
      </c>
      <c r="S72">
        <v>20.85</v>
      </c>
      <c r="T72">
        <v>0</v>
      </c>
      <c r="U72">
        <v>402.56</v>
      </c>
      <c r="V72">
        <v>17.579999999999998</v>
      </c>
      <c r="W72">
        <v>43.77</v>
      </c>
      <c r="X72">
        <v>142.56</v>
      </c>
      <c r="Y72">
        <v>0</v>
      </c>
      <c r="Z72">
        <v>0</v>
      </c>
      <c r="AA72">
        <v>27.01</v>
      </c>
      <c r="AB72">
        <v>25.32</v>
      </c>
      <c r="AC72">
        <v>18.600000000000001</v>
      </c>
      <c r="AD72">
        <v>26.35</v>
      </c>
      <c r="AE72">
        <v>31.68</v>
      </c>
      <c r="AF72">
        <v>25.59</v>
      </c>
      <c r="AG72">
        <v>19.5</v>
      </c>
      <c r="AH72">
        <v>80.11</v>
      </c>
      <c r="AI72">
        <v>0</v>
      </c>
      <c r="AJ72">
        <v>0</v>
      </c>
      <c r="AK72">
        <v>24.89</v>
      </c>
      <c r="AL72">
        <v>67.02</v>
      </c>
      <c r="AM72">
        <v>15.2</v>
      </c>
      <c r="AN72">
        <v>0.68</v>
      </c>
      <c r="AO72">
        <v>0</v>
      </c>
      <c r="AP72">
        <v>0</v>
      </c>
      <c r="AQ72">
        <v>47.48</v>
      </c>
      <c r="AR72">
        <v>21.75</v>
      </c>
      <c r="AS72">
        <v>25.86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2441.1099999999992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524.87</v>
      </c>
      <c r="L73">
        <v>396.29</v>
      </c>
      <c r="M73">
        <v>88.44</v>
      </c>
      <c r="N73">
        <v>114.16</v>
      </c>
      <c r="O73">
        <v>59.75</v>
      </c>
      <c r="P73">
        <v>134.28</v>
      </c>
      <c r="Q73">
        <v>17.22</v>
      </c>
      <c r="R73">
        <v>35.200000000000003</v>
      </c>
      <c r="S73">
        <v>22.77</v>
      </c>
      <c r="T73">
        <v>0</v>
      </c>
      <c r="U73">
        <v>402.56</v>
      </c>
      <c r="V73">
        <v>20</v>
      </c>
      <c r="W73">
        <v>43.77</v>
      </c>
      <c r="X73">
        <v>142.56</v>
      </c>
      <c r="Y73">
        <v>0</v>
      </c>
      <c r="Z73">
        <v>0</v>
      </c>
      <c r="AA73">
        <v>27.01</v>
      </c>
      <c r="AB73">
        <v>37.979999999999997</v>
      </c>
      <c r="AC73">
        <v>27.94</v>
      </c>
      <c r="AD73">
        <v>26.35</v>
      </c>
      <c r="AE73">
        <v>47.52</v>
      </c>
      <c r="AF73">
        <v>37.54</v>
      </c>
      <c r="AG73">
        <v>19.5</v>
      </c>
      <c r="AH73">
        <v>112.42</v>
      </c>
      <c r="AI73">
        <v>0</v>
      </c>
      <c r="AJ73">
        <v>0</v>
      </c>
      <c r="AK73">
        <v>24.89</v>
      </c>
      <c r="AL73">
        <v>12.84</v>
      </c>
      <c r="AM73">
        <v>15.2</v>
      </c>
      <c r="AN73">
        <v>0.68</v>
      </c>
      <c r="AO73">
        <v>0</v>
      </c>
      <c r="AP73">
        <v>0</v>
      </c>
      <c r="AQ73">
        <v>47.48</v>
      </c>
      <c r="AR73">
        <v>21.75</v>
      </c>
      <c r="AS73">
        <v>25.86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2506.06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618.27</v>
      </c>
      <c r="L74">
        <v>417.83</v>
      </c>
      <c r="M74">
        <v>88.44</v>
      </c>
      <c r="N74">
        <v>114.16</v>
      </c>
      <c r="O74">
        <v>59.75</v>
      </c>
      <c r="P74">
        <v>134.28</v>
      </c>
      <c r="Q74">
        <v>17.22</v>
      </c>
      <c r="R74">
        <v>35.200000000000003</v>
      </c>
      <c r="S74">
        <v>22.77</v>
      </c>
      <c r="T74">
        <v>0</v>
      </c>
      <c r="U74">
        <v>402.56</v>
      </c>
      <c r="V74">
        <v>20</v>
      </c>
      <c r="W74">
        <v>43.77</v>
      </c>
      <c r="X74">
        <v>142.56</v>
      </c>
      <c r="Y74">
        <v>0</v>
      </c>
      <c r="Z74">
        <v>0</v>
      </c>
      <c r="AA74">
        <v>27.01</v>
      </c>
      <c r="AB74">
        <v>37.979999999999997</v>
      </c>
      <c r="AC74">
        <v>27.94</v>
      </c>
      <c r="AD74">
        <v>26.35</v>
      </c>
      <c r="AE74">
        <v>47.52</v>
      </c>
      <c r="AF74">
        <v>37.54</v>
      </c>
      <c r="AG74">
        <v>19.5</v>
      </c>
      <c r="AH74">
        <v>112.42</v>
      </c>
      <c r="AI74">
        <v>0</v>
      </c>
      <c r="AJ74">
        <v>0</v>
      </c>
      <c r="AK74">
        <v>24.89</v>
      </c>
      <c r="AL74">
        <v>12.84</v>
      </c>
      <c r="AM74">
        <v>15.2</v>
      </c>
      <c r="AN74">
        <v>0.68</v>
      </c>
      <c r="AO74">
        <v>0</v>
      </c>
      <c r="AP74">
        <v>0</v>
      </c>
      <c r="AQ74">
        <v>47.48</v>
      </c>
      <c r="AR74">
        <v>21.75</v>
      </c>
      <c r="AS74">
        <v>25.86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647.37</v>
      </c>
      <c r="L75">
        <v>417.83</v>
      </c>
      <c r="M75">
        <v>88.44</v>
      </c>
      <c r="N75">
        <v>114.16</v>
      </c>
      <c r="O75">
        <v>59.75</v>
      </c>
      <c r="P75">
        <v>134.28</v>
      </c>
      <c r="Q75">
        <v>19.170000000000002</v>
      </c>
      <c r="R75">
        <v>40.479999999999997</v>
      </c>
      <c r="S75">
        <v>25.26</v>
      </c>
      <c r="T75">
        <v>0</v>
      </c>
      <c r="U75">
        <v>402.56</v>
      </c>
      <c r="V75">
        <v>20</v>
      </c>
      <c r="W75">
        <v>43.77</v>
      </c>
      <c r="X75">
        <v>142.56</v>
      </c>
      <c r="Y75">
        <v>0</v>
      </c>
      <c r="Z75">
        <v>0</v>
      </c>
      <c r="AA75">
        <v>27.01</v>
      </c>
      <c r="AB75">
        <v>37.979999999999997</v>
      </c>
      <c r="AC75">
        <v>27.94</v>
      </c>
      <c r="AD75">
        <v>26.35</v>
      </c>
      <c r="AE75">
        <v>47.52</v>
      </c>
      <c r="AF75">
        <v>37.54</v>
      </c>
      <c r="AG75">
        <v>19.5</v>
      </c>
      <c r="AH75">
        <v>112.42</v>
      </c>
      <c r="AI75">
        <v>0</v>
      </c>
      <c r="AJ75">
        <v>0</v>
      </c>
      <c r="AK75">
        <v>24.89</v>
      </c>
      <c r="AL75">
        <v>12.84</v>
      </c>
      <c r="AM75">
        <v>15.2</v>
      </c>
      <c r="AN75">
        <v>0.68</v>
      </c>
      <c r="AO75">
        <v>0</v>
      </c>
      <c r="AP75">
        <v>0</v>
      </c>
      <c r="AQ75">
        <v>47.48</v>
      </c>
      <c r="AR75">
        <v>21.75</v>
      </c>
      <c r="AS75">
        <v>25.86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2659.82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656.37</v>
      </c>
      <c r="L76">
        <v>417.83</v>
      </c>
      <c r="M76">
        <v>88.44</v>
      </c>
      <c r="N76">
        <v>114.16</v>
      </c>
      <c r="O76">
        <v>59.75</v>
      </c>
      <c r="P76">
        <v>134.28</v>
      </c>
      <c r="Q76">
        <v>19.21</v>
      </c>
      <c r="R76">
        <v>40.75</v>
      </c>
      <c r="S76">
        <v>25.38</v>
      </c>
      <c r="T76">
        <v>0</v>
      </c>
      <c r="U76">
        <v>402.56</v>
      </c>
      <c r="V76">
        <v>20</v>
      </c>
      <c r="W76">
        <v>43.77</v>
      </c>
      <c r="X76">
        <v>142.56</v>
      </c>
      <c r="Y76">
        <v>0</v>
      </c>
      <c r="Z76">
        <v>0</v>
      </c>
      <c r="AA76">
        <v>27.01</v>
      </c>
      <c r="AB76">
        <v>37.979999999999997</v>
      </c>
      <c r="AC76">
        <v>27.94</v>
      </c>
      <c r="AD76">
        <v>26.35</v>
      </c>
      <c r="AE76">
        <v>47.52</v>
      </c>
      <c r="AF76">
        <v>37.54</v>
      </c>
      <c r="AG76">
        <v>19.5</v>
      </c>
      <c r="AH76">
        <v>112.42</v>
      </c>
      <c r="AI76">
        <v>0</v>
      </c>
      <c r="AJ76">
        <v>0</v>
      </c>
      <c r="AK76">
        <v>24.89</v>
      </c>
      <c r="AL76">
        <v>12.84</v>
      </c>
      <c r="AM76">
        <v>15.2</v>
      </c>
      <c r="AN76">
        <v>0.68</v>
      </c>
      <c r="AO76">
        <v>0</v>
      </c>
      <c r="AP76">
        <v>0</v>
      </c>
      <c r="AQ76">
        <v>47.48</v>
      </c>
      <c r="AR76">
        <v>21.75</v>
      </c>
      <c r="AS76">
        <v>25.86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2669.2500000000005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656.37</v>
      </c>
      <c r="L77">
        <v>417.83</v>
      </c>
      <c r="M77">
        <v>88.44</v>
      </c>
      <c r="N77">
        <v>114.16</v>
      </c>
      <c r="O77">
        <v>59.75</v>
      </c>
      <c r="P77">
        <v>134.28</v>
      </c>
      <c r="Q77">
        <v>19.21</v>
      </c>
      <c r="R77">
        <v>40.75</v>
      </c>
      <c r="S77">
        <v>25.38</v>
      </c>
      <c r="T77">
        <v>0</v>
      </c>
      <c r="U77">
        <v>402.56</v>
      </c>
      <c r="V77">
        <v>20</v>
      </c>
      <c r="W77">
        <v>43.77</v>
      </c>
      <c r="X77">
        <v>142.56</v>
      </c>
      <c r="Y77">
        <v>0</v>
      </c>
      <c r="Z77">
        <v>0</v>
      </c>
      <c r="AA77">
        <v>27.01</v>
      </c>
      <c r="AB77">
        <v>37.979999999999997</v>
      </c>
      <c r="AC77">
        <v>27.94</v>
      </c>
      <c r="AD77">
        <v>26.35</v>
      </c>
      <c r="AE77">
        <v>47.52</v>
      </c>
      <c r="AF77">
        <v>37.54</v>
      </c>
      <c r="AG77">
        <v>19.5</v>
      </c>
      <c r="AH77">
        <v>112.42</v>
      </c>
      <c r="AI77">
        <v>0</v>
      </c>
      <c r="AJ77">
        <v>0</v>
      </c>
      <c r="AK77">
        <v>24.89</v>
      </c>
      <c r="AL77">
        <v>12.84</v>
      </c>
      <c r="AM77">
        <v>15.2</v>
      </c>
      <c r="AN77">
        <v>0.68</v>
      </c>
      <c r="AO77">
        <v>0</v>
      </c>
      <c r="AP77">
        <v>0</v>
      </c>
      <c r="AQ77">
        <v>47.48</v>
      </c>
      <c r="AR77">
        <v>21.75</v>
      </c>
      <c r="AS77">
        <v>25.86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2669.2500000000005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656.37</v>
      </c>
      <c r="L78">
        <v>417.83</v>
      </c>
      <c r="M78">
        <v>88.44</v>
      </c>
      <c r="N78">
        <v>114.16</v>
      </c>
      <c r="O78">
        <v>59.75</v>
      </c>
      <c r="P78">
        <v>134.28</v>
      </c>
      <c r="Q78">
        <v>19.21</v>
      </c>
      <c r="R78">
        <v>40.75</v>
      </c>
      <c r="S78">
        <v>25.38</v>
      </c>
      <c r="T78">
        <v>0</v>
      </c>
      <c r="U78">
        <v>402.56</v>
      </c>
      <c r="V78">
        <v>20</v>
      </c>
      <c r="W78">
        <v>43.77</v>
      </c>
      <c r="X78">
        <v>142.56</v>
      </c>
      <c r="Y78">
        <v>0</v>
      </c>
      <c r="Z78">
        <v>0</v>
      </c>
      <c r="AA78">
        <v>27.01</v>
      </c>
      <c r="AB78">
        <v>37.979999999999997</v>
      </c>
      <c r="AC78">
        <v>27.94</v>
      </c>
      <c r="AD78">
        <v>26.35</v>
      </c>
      <c r="AE78">
        <v>47.52</v>
      </c>
      <c r="AF78">
        <v>37.54</v>
      </c>
      <c r="AG78">
        <v>19.5</v>
      </c>
      <c r="AH78">
        <v>90.22</v>
      </c>
      <c r="AI78">
        <v>0</v>
      </c>
      <c r="AJ78">
        <v>0</v>
      </c>
      <c r="AK78">
        <v>24.89</v>
      </c>
      <c r="AL78">
        <v>12.84</v>
      </c>
      <c r="AM78">
        <v>15.2</v>
      </c>
      <c r="AN78">
        <v>0.68</v>
      </c>
      <c r="AO78">
        <v>0</v>
      </c>
      <c r="AP78">
        <v>0</v>
      </c>
      <c r="AQ78">
        <v>47.48</v>
      </c>
      <c r="AR78">
        <v>21.75</v>
      </c>
      <c r="AS78">
        <v>25.86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2647.05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656.37</v>
      </c>
      <c r="L79">
        <v>417.83</v>
      </c>
      <c r="M79">
        <v>88.44</v>
      </c>
      <c r="N79">
        <v>114.16</v>
      </c>
      <c r="O79">
        <v>59.75</v>
      </c>
      <c r="P79">
        <v>134.28</v>
      </c>
      <c r="Q79">
        <v>19.21</v>
      </c>
      <c r="R79">
        <v>40.75</v>
      </c>
      <c r="S79">
        <v>25.38</v>
      </c>
      <c r="T79">
        <v>0</v>
      </c>
      <c r="U79">
        <v>402.56</v>
      </c>
      <c r="V79">
        <v>20</v>
      </c>
      <c r="W79">
        <v>43.77</v>
      </c>
      <c r="X79">
        <v>142.56</v>
      </c>
      <c r="Y79">
        <v>0</v>
      </c>
      <c r="Z79">
        <v>0</v>
      </c>
      <c r="AA79">
        <v>27.01</v>
      </c>
      <c r="AB79">
        <v>37.979999999999997</v>
      </c>
      <c r="AC79">
        <v>18.600000000000001</v>
      </c>
      <c r="AD79">
        <v>26.35</v>
      </c>
      <c r="AE79">
        <v>31.68</v>
      </c>
      <c r="AF79">
        <v>17.260000000000002</v>
      </c>
      <c r="AG79">
        <v>19.5</v>
      </c>
      <c r="AH79">
        <v>58.26</v>
      </c>
      <c r="AI79">
        <v>3.67</v>
      </c>
      <c r="AJ79">
        <v>0</v>
      </c>
      <c r="AK79">
        <v>24.89</v>
      </c>
      <c r="AL79">
        <v>12.84</v>
      </c>
      <c r="AM79">
        <v>15.2</v>
      </c>
      <c r="AN79">
        <v>0.68</v>
      </c>
      <c r="AO79">
        <v>0</v>
      </c>
      <c r="AP79">
        <v>0</v>
      </c>
      <c r="AQ79">
        <v>47.48</v>
      </c>
      <c r="AR79">
        <v>21.75</v>
      </c>
      <c r="AS79">
        <v>25.86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2573.3000000000006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656.37</v>
      </c>
      <c r="L80">
        <v>417.83</v>
      </c>
      <c r="M80">
        <v>88.44</v>
      </c>
      <c r="N80">
        <v>114.16</v>
      </c>
      <c r="O80">
        <v>59.75</v>
      </c>
      <c r="P80">
        <v>134.28</v>
      </c>
      <c r="Q80">
        <v>19.21</v>
      </c>
      <c r="R80">
        <v>40.75</v>
      </c>
      <c r="S80">
        <v>25.38</v>
      </c>
      <c r="T80">
        <v>0</v>
      </c>
      <c r="U80">
        <v>402.56</v>
      </c>
      <c r="V80">
        <v>20</v>
      </c>
      <c r="W80">
        <v>43.77</v>
      </c>
      <c r="X80">
        <v>142.56</v>
      </c>
      <c r="Y80">
        <v>0</v>
      </c>
      <c r="Z80">
        <v>0</v>
      </c>
      <c r="AA80">
        <v>13.51</v>
      </c>
      <c r="AB80">
        <v>25.32</v>
      </c>
      <c r="AC80">
        <v>9.31</v>
      </c>
      <c r="AD80">
        <v>7.61</v>
      </c>
      <c r="AE80">
        <v>15.84</v>
      </c>
      <c r="AF80">
        <v>17.059999999999999</v>
      </c>
      <c r="AG80">
        <v>19.5</v>
      </c>
      <c r="AH80">
        <v>58.26</v>
      </c>
      <c r="AI80">
        <v>15.9</v>
      </c>
      <c r="AJ80">
        <v>0</v>
      </c>
      <c r="AK80">
        <v>24.89</v>
      </c>
      <c r="AL80">
        <v>12.84</v>
      </c>
      <c r="AM80">
        <v>15.2</v>
      </c>
      <c r="AN80">
        <v>0.68</v>
      </c>
      <c r="AO80">
        <v>0</v>
      </c>
      <c r="AP80">
        <v>0</v>
      </c>
      <c r="AQ80">
        <v>35.619999999999997</v>
      </c>
      <c r="AR80">
        <v>21.75</v>
      </c>
      <c r="AS80">
        <v>25.86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2503.440000000001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656.37</v>
      </c>
      <c r="L81">
        <v>417.83</v>
      </c>
      <c r="M81">
        <v>88.44</v>
      </c>
      <c r="N81">
        <v>114.16</v>
      </c>
      <c r="O81">
        <v>59.75</v>
      </c>
      <c r="P81">
        <v>134.28</v>
      </c>
      <c r="Q81">
        <v>19.21</v>
      </c>
      <c r="R81">
        <v>40.75</v>
      </c>
      <c r="S81">
        <v>25.38</v>
      </c>
      <c r="T81">
        <v>0</v>
      </c>
      <c r="U81">
        <v>402.56</v>
      </c>
      <c r="V81">
        <v>20</v>
      </c>
      <c r="W81">
        <v>43.77</v>
      </c>
      <c r="X81">
        <v>142.56</v>
      </c>
      <c r="Y81">
        <v>0</v>
      </c>
      <c r="Z81">
        <v>0</v>
      </c>
      <c r="AA81">
        <v>13.51</v>
      </c>
      <c r="AB81">
        <v>25.32</v>
      </c>
      <c r="AC81">
        <v>0</v>
      </c>
      <c r="AD81">
        <v>0</v>
      </c>
      <c r="AE81">
        <v>15.84</v>
      </c>
      <c r="AF81">
        <v>17.059999999999999</v>
      </c>
      <c r="AG81">
        <v>19.5</v>
      </c>
      <c r="AH81">
        <v>40.06</v>
      </c>
      <c r="AI81">
        <v>15.9</v>
      </c>
      <c r="AJ81">
        <v>0</v>
      </c>
      <c r="AK81">
        <v>24.89</v>
      </c>
      <c r="AL81">
        <v>12.84</v>
      </c>
      <c r="AM81">
        <v>15.2</v>
      </c>
      <c r="AN81">
        <v>0.68</v>
      </c>
      <c r="AO81">
        <v>0</v>
      </c>
      <c r="AP81">
        <v>0</v>
      </c>
      <c r="AQ81">
        <v>35.619999999999997</v>
      </c>
      <c r="AR81">
        <v>25.46</v>
      </c>
      <c r="AS81">
        <v>25.86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2472.0300000000007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656.37</v>
      </c>
      <c r="L82">
        <v>417.83</v>
      </c>
      <c r="M82">
        <v>88.44</v>
      </c>
      <c r="N82">
        <v>114.16</v>
      </c>
      <c r="O82">
        <v>59.75</v>
      </c>
      <c r="P82">
        <v>134.28</v>
      </c>
      <c r="Q82">
        <v>19.21</v>
      </c>
      <c r="R82">
        <v>40.75</v>
      </c>
      <c r="S82">
        <v>25.38</v>
      </c>
      <c r="T82">
        <v>0</v>
      </c>
      <c r="U82">
        <v>402.56</v>
      </c>
      <c r="V82">
        <v>20</v>
      </c>
      <c r="W82">
        <v>43.77</v>
      </c>
      <c r="X82">
        <v>142.56</v>
      </c>
      <c r="Y82">
        <v>0</v>
      </c>
      <c r="Z82">
        <v>0</v>
      </c>
      <c r="AA82">
        <v>0</v>
      </c>
      <c r="AB82">
        <v>25.32</v>
      </c>
      <c r="AC82">
        <v>0</v>
      </c>
      <c r="AD82">
        <v>0</v>
      </c>
      <c r="AE82">
        <v>15.84</v>
      </c>
      <c r="AF82">
        <v>17.059999999999999</v>
      </c>
      <c r="AG82">
        <v>19.5</v>
      </c>
      <c r="AH82">
        <v>18.21</v>
      </c>
      <c r="AI82">
        <v>15.9</v>
      </c>
      <c r="AJ82">
        <v>0</v>
      </c>
      <c r="AK82">
        <v>24.89</v>
      </c>
      <c r="AL82">
        <v>12.84</v>
      </c>
      <c r="AM82">
        <v>15.2</v>
      </c>
      <c r="AN82">
        <v>0.68</v>
      </c>
      <c r="AO82">
        <v>0</v>
      </c>
      <c r="AP82">
        <v>0</v>
      </c>
      <c r="AQ82">
        <v>23.38</v>
      </c>
      <c r="AR82">
        <v>25.46</v>
      </c>
      <c r="AS82">
        <v>25.86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2424.4300000000007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601.36</v>
      </c>
      <c r="L83">
        <v>417.83</v>
      </c>
      <c r="M83">
        <v>88.44</v>
      </c>
      <c r="N83">
        <v>114.16</v>
      </c>
      <c r="O83">
        <v>59.75</v>
      </c>
      <c r="P83">
        <v>134.28</v>
      </c>
      <c r="Q83">
        <v>19.21</v>
      </c>
      <c r="R83">
        <v>40.75</v>
      </c>
      <c r="S83">
        <v>25.38</v>
      </c>
      <c r="T83">
        <v>0</v>
      </c>
      <c r="U83">
        <v>402.56</v>
      </c>
      <c r="V83">
        <v>20</v>
      </c>
      <c r="W83">
        <v>43.77</v>
      </c>
      <c r="X83">
        <v>142.56</v>
      </c>
      <c r="Y83">
        <v>0</v>
      </c>
      <c r="Z83">
        <v>0</v>
      </c>
      <c r="AA83">
        <v>0</v>
      </c>
      <c r="AB83">
        <v>25.32</v>
      </c>
      <c r="AC83">
        <v>0</v>
      </c>
      <c r="AD83">
        <v>0</v>
      </c>
      <c r="AE83">
        <v>15.84</v>
      </c>
      <c r="AF83">
        <v>17.059999999999999</v>
      </c>
      <c r="AG83">
        <v>19.5</v>
      </c>
      <c r="AH83">
        <v>0</v>
      </c>
      <c r="AI83">
        <v>15.9</v>
      </c>
      <c r="AJ83">
        <v>0</v>
      </c>
      <c r="AK83">
        <v>24.89</v>
      </c>
      <c r="AL83">
        <v>12.84</v>
      </c>
      <c r="AM83">
        <v>15.2</v>
      </c>
      <c r="AN83">
        <v>0.68</v>
      </c>
      <c r="AO83">
        <v>0</v>
      </c>
      <c r="AP83">
        <v>0</v>
      </c>
      <c r="AQ83">
        <v>23.38</v>
      </c>
      <c r="AR83">
        <v>25.46</v>
      </c>
      <c r="AS83">
        <v>16.170000000000002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2341.5200000000004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586.11</v>
      </c>
      <c r="L84">
        <v>417.83</v>
      </c>
      <c r="M84">
        <v>88.44</v>
      </c>
      <c r="N84">
        <v>114.16</v>
      </c>
      <c r="O84">
        <v>59.75</v>
      </c>
      <c r="P84">
        <v>134.28</v>
      </c>
      <c r="Q84">
        <v>19.21</v>
      </c>
      <c r="R84">
        <v>40.75</v>
      </c>
      <c r="S84">
        <v>25.38</v>
      </c>
      <c r="T84">
        <v>0</v>
      </c>
      <c r="U84">
        <v>402.56</v>
      </c>
      <c r="V84">
        <v>20</v>
      </c>
      <c r="W84">
        <v>43.77</v>
      </c>
      <c r="X84">
        <v>142.56</v>
      </c>
      <c r="Y84">
        <v>0</v>
      </c>
      <c r="Z84">
        <v>0</v>
      </c>
      <c r="AA84">
        <v>0</v>
      </c>
      <c r="AB84">
        <v>12.66</v>
      </c>
      <c r="AC84">
        <v>0</v>
      </c>
      <c r="AD84">
        <v>0</v>
      </c>
      <c r="AE84">
        <v>15.84</v>
      </c>
      <c r="AF84">
        <v>8.5299999999999994</v>
      </c>
      <c r="AG84">
        <v>19.5</v>
      </c>
      <c r="AH84">
        <v>0</v>
      </c>
      <c r="AI84">
        <v>15.9</v>
      </c>
      <c r="AJ84">
        <v>0</v>
      </c>
      <c r="AK84">
        <v>24.89</v>
      </c>
      <c r="AL84">
        <v>12.84</v>
      </c>
      <c r="AM84">
        <v>15.2</v>
      </c>
      <c r="AN84">
        <v>0.68</v>
      </c>
      <c r="AO84">
        <v>0</v>
      </c>
      <c r="AP84">
        <v>0</v>
      </c>
      <c r="AQ84">
        <v>11.69</v>
      </c>
      <c r="AR84">
        <v>21.75</v>
      </c>
      <c r="AS84">
        <v>16.170000000000002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2289.6800000000003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586.11</v>
      </c>
      <c r="L85">
        <v>417.83</v>
      </c>
      <c r="M85">
        <v>88.44</v>
      </c>
      <c r="N85">
        <v>114.16</v>
      </c>
      <c r="O85">
        <v>59.75</v>
      </c>
      <c r="P85">
        <v>134.28</v>
      </c>
      <c r="Q85">
        <v>19.21</v>
      </c>
      <c r="R85">
        <v>40.75</v>
      </c>
      <c r="S85">
        <v>25.38</v>
      </c>
      <c r="T85">
        <v>0</v>
      </c>
      <c r="U85">
        <v>402.56</v>
      </c>
      <c r="V85">
        <v>20</v>
      </c>
      <c r="W85">
        <v>43.77</v>
      </c>
      <c r="X85">
        <v>142.56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</v>
      </c>
      <c r="AF85">
        <v>8.5299999999999994</v>
      </c>
      <c r="AG85">
        <v>19.5</v>
      </c>
      <c r="AH85">
        <v>0</v>
      </c>
      <c r="AI85">
        <v>15.9</v>
      </c>
      <c r="AJ85">
        <v>0</v>
      </c>
      <c r="AK85">
        <v>24.89</v>
      </c>
      <c r="AL85">
        <v>12.84</v>
      </c>
      <c r="AM85">
        <v>15.2</v>
      </c>
      <c r="AN85">
        <v>0.68</v>
      </c>
      <c r="AO85">
        <v>0</v>
      </c>
      <c r="AP85">
        <v>0</v>
      </c>
      <c r="AQ85">
        <v>11.69</v>
      </c>
      <c r="AR85">
        <v>21.75</v>
      </c>
      <c r="AS85">
        <v>20.7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2281.5500000000002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579.13</v>
      </c>
      <c r="L86">
        <v>417.83</v>
      </c>
      <c r="M86">
        <v>88.44</v>
      </c>
      <c r="N86">
        <v>114.16</v>
      </c>
      <c r="O86">
        <v>59.75</v>
      </c>
      <c r="P86">
        <v>134.28</v>
      </c>
      <c r="Q86">
        <v>19.21</v>
      </c>
      <c r="R86">
        <v>40.75</v>
      </c>
      <c r="S86">
        <v>25.38</v>
      </c>
      <c r="T86">
        <v>0</v>
      </c>
      <c r="U86">
        <v>402.56</v>
      </c>
      <c r="V86">
        <v>20</v>
      </c>
      <c r="W86">
        <v>43.77</v>
      </c>
      <c r="X86">
        <v>142.56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</v>
      </c>
      <c r="AF86">
        <v>8.5299999999999994</v>
      </c>
      <c r="AG86">
        <v>19.5</v>
      </c>
      <c r="AH86">
        <v>0</v>
      </c>
      <c r="AI86">
        <v>3.43</v>
      </c>
      <c r="AJ86">
        <v>0</v>
      </c>
      <c r="AK86">
        <v>24.89</v>
      </c>
      <c r="AL86">
        <v>12.84</v>
      </c>
      <c r="AM86">
        <v>15.2</v>
      </c>
      <c r="AN86">
        <v>0.68</v>
      </c>
      <c r="AO86">
        <v>0</v>
      </c>
      <c r="AP86">
        <v>0</v>
      </c>
      <c r="AQ86">
        <v>0</v>
      </c>
      <c r="AR86">
        <v>21.75</v>
      </c>
      <c r="AS86">
        <v>20.7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2250.41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582.17999999999995</v>
      </c>
      <c r="L87">
        <v>383.82</v>
      </c>
      <c r="M87">
        <v>88.44</v>
      </c>
      <c r="N87">
        <v>114.16</v>
      </c>
      <c r="O87">
        <v>59.75</v>
      </c>
      <c r="P87">
        <v>134.28</v>
      </c>
      <c r="Q87">
        <v>19.21</v>
      </c>
      <c r="R87">
        <v>40.75</v>
      </c>
      <c r="S87">
        <v>25.38</v>
      </c>
      <c r="T87">
        <v>0</v>
      </c>
      <c r="U87">
        <v>402.56</v>
      </c>
      <c r="V87">
        <v>20</v>
      </c>
      <c r="W87">
        <v>43.77</v>
      </c>
      <c r="X87">
        <v>142.56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</v>
      </c>
      <c r="AF87">
        <v>8.5299999999999994</v>
      </c>
      <c r="AG87">
        <v>19.5</v>
      </c>
      <c r="AH87">
        <v>0</v>
      </c>
      <c r="AI87">
        <v>0</v>
      </c>
      <c r="AJ87">
        <v>0</v>
      </c>
      <c r="AK87">
        <v>24.89</v>
      </c>
      <c r="AL87">
        <v>26.81</v>
      </c>
      <c r="AM87">
        <v>15.2</v>
      </c>
      <c r="AN87">
        <v>0.68</v>
      </c>
      <c r="AO87">
        <v>0</v>
      </c>
      <c r="AP87">
        <v>0</v>
      </c>
      <c r="AQ87">
        <v>0</v>
      </c>
      <c r="AR87">
        <v>21.75</v>
      </c>
      <c r="AS87">
        <v>20.7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2229.9899999999998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582.17999999999995</v>
      </c>
      <c r="L88">
        <v>315.52999999999997</v>
      </c>
      <c r="M88">
        <v>88.44</v>
      </c>
      <c r="N88">
        <v>114.16</v>
      </c>
      <c r="O88">
        <v>59.75</v>
      </c>
      <c r="P88">
        <v>134.28</v>
      </c>
      <c r="Q88">
        <v>19.21</v>
      </c>
      <c r="R88">
        <v>40.75</v>
      </c>
      <c r="S88">
        <v>25.38</v>
      </c>
      <c r="T88">
        <v>0</v>
      </c>
      <c r="U88">
        <v>402.56</v>
      </c>
      <c r="V88">
        <v>20</v>
      </c>
      <c r="W88">
        <v>43.77</v>
      </c>
      <c r="X88">
        <v>142.56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</v>
      </c>
      <c r="AF88">
        <v>8.5299999999999994</v>
      </c>
      <c r="AG88">
        <v>19.5</v>
      </c>
      <c r="AH88">
        <v>0</v>
      </c>
      <c r="AI88">
        <v>0</v>
      </c>
      <c r="AJ88">
        <v>0</v>
      </c>
      <c r="AK88">
        <v>24.89</v>
      </c>
      <c r="AL88">
        <v>26.81</v>
      </c>
      <c r="AM88">
        <v>15.2</v>
      </c>
      <c r="AN88">
        <v>0.68</v>
      </c>
      <c r="AO88">
        <v>0</v>
      </c>
      <c r="AP88">
        <v>0</v>
      </c>
      <c r="AQ88">
        <v>0</v>
      </c>
      <c r="AR88">
        <v>21.75</v>
      </c>
      <c r="AS88">
        <v>20.7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2161.6999999999994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512.49</v>
      </c>
      <c r="L89">
        <v>251.55</v>
      </c>
      <c r="M89">
        <v>88.44</v>
      </c>
      <c r="N89">
        <v>114.16</v>
      </c>
      <c r="O89">
        <v>59.75</v>
      </c>
      <c r="P89">
        <v>134.28</v>
      </c>
      <c r="Q89">
        <v>19.21</v>
      </c>
      <c r="R89">
        <v>40.75</v>
      </c>
      <c r="S89">
        <v>25.38</v>
      </c>
      <c r="T89">
        <v>0</v>
      </c>
      <c r="U89">
        <v>402.56</v>
      </c>
      <c r="V89">
        <v>20</v>
      </c>
      <c r="W89">
        <v>43.77</v>
      </c>
      <c r="X89">
        <v>142.56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</v>
      </c>
      <c r="AF89">
        <v>8.5299999999999994</v>
      </c>
      <c r="AG89">
        <v>19.5</v>
      </c>
      <c r="AH89">
        <v>0</v>
      </c>
      <c r="AI89">
        <v>0</v>
      </c>
      <c r="AJ89">
        <v>0</v>
      </c>
      <c r="AK89">
        <v>24.89</v>
      </c>
      <c r="AL89">
        <v>26.81</v>
      </c>
      <c r="AM89">
        <v>15.2</v>
      </c>
      <c r="AN89">
        <v>0.68</v>
      </c>
      <c r="AO89">
        <v>0</v>
      </c>
      <c r="AP89">
        <v>0</v>
      </c>
      <c r="AQ89">
        <v>0</v>
      </c>
      <c r="AR89">
        <v>21.75</v>
      </c>
      <c r="AS89">
        <v>25.86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2033.1899999999998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428.74</v>
      </c>
      <c r="L90">
        <v>230.01</v>
      </c>
      <c r="M90">
        <v>88.44</v>
      </c>
      <c r="N90">
        <v>114.16</v>
      </c>
      <c r="O90">
        <v>59.75</v>
      </c>
      <c r="P90">
        <v>134.28</v>
      </c>
      <c r="Q90">
        <v>14.21</v>
      </c>
      <c r="R90">
        <v>29.44</v>
      </c>
      <c r="S90">
        <v>18.829999999999998</v>
      </c>
      <c r="T90">
        <v>0</v>
      </c>
      <c r="U90">
        <v>402.56</v>
      </c>
      <c r="V90">
        <v>15.78</v>
      </c>
      <c r="W90">
        <v>43.77</v>
      </c>
      <c r="X90">
        <v>142.56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8.5299999999999994</v>
      </c>
      <c r="AG90">
        <v>19.5</v>
      </c>
      <c r="AH90">
        <v>0</v>
      </c>
      <c r="AI90">
        <v>0</v>
      </c>
      <c r="AJ90">
        <v>0</v>
      </c>
      <c r="AK90">
        <v>24.89</v>
      </c>
      <c r="AL90">
        <v>26.81</v>
      </c>
      <c r="AM90">
        <v>15.2</v>
      </c>
      <c r="AN90">
        <v>0.68</v>
      </c>
      <c r="AO90">
        <v>0</v>
      </c>
      <c r="AP90">
        <v>0</v>
      </c>
      <c r="AQ90">
        <v>0</v>
      </c>
      <c r="AR90">
        <v>21.75</v>
      </c>
      <c r="AS90">
        <v>25.86</v>
      </c>
      <c r="AT90">
        <v>19.14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1900.73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361.45</v>
      </c>
      <c r="L91">
        <v>230.01</v>
      </c>
      <c r="M91">
        <v>88.44</v>
      </c>
      <c r="N91">
        <v>114.16</v>
      </c>
      <c r="O91">
        <v>59.75</v>
      </c>
      <c r="P91">
        <v>134.28</v>
      </c>
      <c r="Q91">
        <v>14.21</v>
      </c>
      <c r="R91">
        <v>29.44</v>
      </c>
      <c r="S91">
        <v>18.829999999999998</v>
      </c>
      <c r="T91">
        <v>0</v>
      </c>
      <c r="U91">
        <v>402.56</v>
      </c>
      <c r="V91">
        <v>14.74</v>
      </c>
      <c r="W91">
        <v>43.77</v>
      </c>
      <c r="X91">
        <v>142.56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</v>
      </c>
      <c r="AF91">
        <v>8.5299999999999994</v>
      </c>
      <c r="AG91">
        <v>19.5</v>
      </c>
      <c r="AH91">
        <v>0</v>
      </c>
      <c r="AI91">
        <v>0</v>
      </c>
      <c r="AJ91">
        <v>0</v>
      </c>
      <c r="AK91">
        <v>24.89</v>
      </c>
      <c r="AL91">
        <v>39.11</v>
      </c>
      <c r="AM91">
        <v>15.2</v>
      </c>
      <c r="AN91">
        <v>0.68</v>
      </c>
      <c r="AO91">
        <v>0</v>
      </c>
      <c r="AP91">
        <v>0</v>
      </c>
      <c r="AQ91">
        <v>0</v>
      </c>
      <c r="AR91">
        <v>27.6</v>
      </c>
      <c r="AS91">
        <v>31.03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1855.8099999999997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294.16000000000003</v>
      </c>
      <c r="L92">
        <v>230.01</v>
      </c>
      <c r="M92">
        <v>88.44</v>
      </c>
      <c r="N92">
        <v>114.16</v>
      </c>
      <c r="O92">
        <v>59.75</v>
      </c>
      <c r="P92">
        <v>134.28</v>
      </c>
      <c r="Q92">
        <v>14.21</v>
      </c>
      <c r="R92">
        <v>29.44</v>
      </c>
      <c r="S92">
        <v>18.829999999999998</v>
      </c>
      <c r="T92">
        <v>0</v>
      </c>
      <c r="U92">
        <v>402.56</v>
      </c>
      <c r="V92">
        <v>14.51</v>
      </c>
      <c r="W92">
        <v>43.77</v>
      </c>
      <c r="X92">
        <v>142.56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</v>
      </c>
      <c r="AF92">
        <v>8.5299999999999994</v>
      </c>
      <c r="AG92">
        <v>19.5</v>
      </c>
      <c r="AH92">
        <v>0</v>
      </c>
      <c r="AI92">
        <v>0</v>
      </c>
      <c r="AJ92">
        <v>0</v>
      </c>
      <c r="AK92">
        <v>24.89</v>
      </c>
      <c r="AL92">
        <v>39.11</v>
      </c>
      <c r="AM92">
        <v>15.2</v>
      </c>
      <c r="AN92">
        <v>0.68</v>
      </c>
      <c r="AO92">
        <v>0</v>
      </c>
      <c r="AP92">
        <v>0</v>
      </c>
      <c r="AQ92">
        <v>0</v>
      </c>
      <c r="AR92">
        <v>27.6</v>
      </c>
      <c r="AS92">
        <v>31.03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1788.29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284.54000000000002</v>
      </c>
      <c r="L93">
        <v>230.01</v>
      </c>
      <c r="M93">
        <v>88.44</v>
      </c>
      <c r="N93">
        <v>114.16</v>
      </c>
      <c r="O93">
        <v>59.75</v>
      </c>
      <c r="P93">
        <v>134.28</v>
      </c>
      <c r="Q93">
        <v>14.21</v>
      </c>
      <c r="R93">
        <v>29.44</v>
      </c>
      <c r="S93">
        <v>18.829999999999998</v>
      </c>
      <c r="T93">
        <v>0</v>
      </c>
      <c r="U93">
        <v>402.56</v>
      </c>
      <c r="V93">
        <v>15.78</v>
      </c>
      <c r="W93">
        <v>43.77</v>
      </c>
      <c r="X93">
        <v>142.56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</v>
      </c>
      <c r="AF93">
        <v>8.5299999999999994</v>
      </c>
      <c r="AG93">
        <v>19.5</v>
      </c>
      <c r="AH93">
        <v>0</v>
      </c>
      <c r="AI93">
        <v>0</v>
      </c>
      <c r="AJ93">
        <v>0</v>
      </c>
      <c r="AK93">
        <v>24.89</v>
      </c>
      <c r="AL93">
        <v>39.11</v>
      </c>
      <c r="AM93">
        <v>15.2</v>
      </c>
      <c r="AN93">
        <v>0.68</v>
      </c>
      <c r="AO93">
        <v>0</v>
      </c>
      <c r="AP93">
        <v>0</v>
      </c>
      <c r="AQ93">
        <v>0</v>
      </c>
      <c r="AR93">
        <v>27.6</v>
      </c>
      <c r="AS93">
        <v>31.03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1779.9399999999998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284.54000000000002</v>
      </c>
      <c r="L94">
        <v>230.01</v>
      </c>
      <c r="M94">
        <v>88.44</v>
      </c>
      <c r="N94">
        <v>114.16</v>
      </c>
      <c r="O94">
        <v>59.75</v>
      </c>
      <c r="P94">
        <v>134.28</v>
      </c>
      <c r="Q94">
        <v>14.21</v>
      </c>
      <c r="R94">
        <v>29.44</v>
      </c>
      <c r="S94">
        <v>18.829999999999998</v>
      </c>
      <c r="T94">
        <v>0</v>
      </c>
      <c r="U94">
        <v>402.56</v>
      </c>
      <c r="V94">
        <v>15.78</v>
      </c>
      <c r="W94">
        <v>43.77</v>
      </c>
      <c r="X94">
        <v>142.56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</v>
      </c>
      <c r="AF94">
        <v>8.5299999999999994</v>
      </c>
      <c r="AG94">
        <v>19.5</v>
      </c>
      <c r="AH94">
        <v>0</v>
      </c>
      <c r="AI94">
        <v>0</v>
      </c>
      <c r="AJ94">
        <v>0</v>
      </c>
      <c r="AK94">
        <v>24.89</v>
      </c>
      <c r="AL94">
        <v>39.11</v>
      </c>
      <c r="AM94">
        <v>15.2</v>
      </c>
      <c r="AN94">
        <v>0.68</v>
      </c>
      <c r="AO94">
        <v>0</v>
      </c>
      <c r="AP94">
        <v>0</v>
      </c>
      <c r="AQ94">
        <v>0</v>
      </c>
      <c r="AR94">
        <v>27.6</v>
      </c>
      <c r="AS94">
        <v>31.03</v>
      </c>
      <c r="AT94">
        <v>18.350000000000001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1779.0599999999997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284.54000000000002</v>
      </c>
      <c r="L95">
        <v>230.01</v>
      </c>
      <c r="M95">
        <v>88.44</v>
      </c>
      <c r="N95">
        <v>114.16</v>
      </c>
      <c r="O95">
        <v>59.75</v>
      </c>
      <c r="P95">
        <v>134.28</v>
      </c>
      <c r="Q95">
        <v>14.21</v>
      </c>
      <c r="R95">
        <v>29.44</v>
      </c>
      <c r="S95">
        <v>18.829999999999998</v>
      </c>
      <c r="T95">
        <v>0</v>
      </c>
      <c r="U95">
        <v>402.56</v>
      </c>
      <c r="V95">
        <v>15.78</v>
      </c>
      <c r="W95">
        <v>43.77</v>
      </c>
      <c r="X95">
        <v>142.56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</v>
      </c>
      <c r="AF95">
        <v>8.5299999999999994</v>
      </c>
      <c r="AG95">
        <v>19.5</v>
      </c>
      <c r="AH95">
        <v>0</v>
      </c>
      <c r="AI95">
        <v>0</v>
      </c>
      <c r="AJ95">
        <v>0</v>
      </c>
      <c r="AK95">
        <v>24.89</v>
      </c>
      <c r="AL95">
        <v>67.02</v>
      </c>
      <c r="AM95">
        <v>15.2</v>
      </c>
      <c r="AN95">
        <v>0.68</v>
      </c>
      <c r="AO95">
        <v>0</v>
      </c>
      <c r="AP95">
        <v>0</v>
      </c>
      <c r="AQ95">
        <v>0</v>
      </c>
      <c r="AR95">
        <v>12.74</v>
      </c>
      <c r="AS95">
        <v>31.03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1792.99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284.54000000000002</v>
      </c>
      <c r="L96">
        <v>230.01</v>
      </c>
      <c r="M96">
        <v>88.44</v>
      </c>
      <c r="N96">
        <v>114.16</v>
      </c>
      <c r="O96">
        <v>59.75</v>
      </c>
      <c r="P96">
        <v>134.28</v>
      </c>
      <c r="Q96">
        <v>14.21</v>
      </c>
      <c r="R96">
        <v>29.44</v>
      </c>
      <c r="S96">
        <v>18.829999999999998</v>
      </c>
      <c r="T96">
        <v>0</v>
      </c>
      <c r="U96">
        <v>402.56</v>
      </c>
      <c r="V96">
        <v>15.78</v>
      </c>
      <c r="W96">
        <v>43.77</v>
      </c>
      <c r="X96">
        <v>142.56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</v>
      </c>
      <c r="AF96">
        <v>8.5299999999999994</v>
      </c>
      <c r="AG96">
        <v>19.5</v>
      </c>
      <c r="AH96">
        <v>0</v>
      </c>
      <c r="AI96">
        <v>0</v>
      </c>
      <c r="AJ96">
        <v>0</v>
      </c>
      <c r="AK96">
        <v>24.89</v>
      </c>
      <c r="AL96">
        <v>67.02</v>
      </c>
      <c r="AM96">
        <v>15.2</v>
      </c>
      <c r="AN96">
        <v>0.68</v>
      </c>
      <c r="AO96">
        <v>0</v>
      </c>
      <c r="AP96">
        <v>0</v>
      </c>
      <c r="AQ96">
        <v>0</v>
      </c>
      <c r="AR96">
        <v>12.74</v>
      </c>
      <c r="AS96">
        <v>31.03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1792.99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284.54000000000002</v>
      </c>
      <c r="L97">
        <v>230.01</v>
      </c>
      <c r="M97">
        <v>88.44</v>
      </c>
      <c r="N97">
        <v>114.16</v>
      </c>
      <c r="O97">
        <v>59.75</v>
      </c>
      <c r="P97">
        <v>134.28</v>
      </c>
      <c r="Q97">
        <v>14.21</v>
      </c>
      <c r="R97">
        <v>29.44</v>
      </c>
      <c r="S97">
        <v>18.829999999999998</v>
      </c>
      <c r="T97">
        <v>0</v>
      </c>
      <c r="U97">
        <v>402.56</v>
      </c>
      <c r="V97">
        <v>15.78</v>
      </c>
      <c r="W97">
        <v>43.77</v>
      </c>
      <c r="X97">
        <v>142.56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</v>
      </c>
      <c r="AF97">
        <v>8.5299999999999994</v>
      </c>
      <c r="AG97">
        <v>19.5</v>
      </c>
      <c r="AH97">
        <v>0</v>
      </c>
      <c r="AI97">
        <v>0</v>
      </c>
      <c r="AJ97">
        <v>0</v>
      </c>
      <c r="AK97">
        <v>24.89</v>
      </c>
      <c r="AL97">
        <v>67.02</v>
      </c>
      <c r="AM97">
        <v>15.2</v>
      </c>
      <c r="AN97">
        <v>0.68</v>
      </c>
      <c r="AO97">
        <v>0</v>
      </c>
      <c r="AP97">
        <v>0</v>
      </c>
      <c r="AQ97">
        <v>0</v>
      </c>
      <c r="AR97">
        <v>21.23</v>
      </c>
      <c r="AS97">
        <v>23.27</v>
      </c>
      <c r="AT97">
        <v>16.93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1791.42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284.54000000000002</v>
      </c>
      <c r="L98">
        <v>230.01</v>
      </c>
      <c r="M98">
        <v>88.44</v>
      </c>
      <c r="N98">
        <v>114.16</v>
      </c>
      <c r="O98">
        <v>59.75</v>
      </c>
      <c r="P98">
        <v>134.28</v>
      </c>
      <c r="Q98">
        <v>14.21</v>
      </c>
      <c r="R98">
        <v>29.44</v>
      </c>
      <c r="S98">
        <v>18.829999999999998</v>
      </c>
      <c r="T98">
        <v>0</v>
      </c>
      <c r="U98">
        <v>402.56</v>
      </c>
      <c r="V98">
        <v>15.78</v>
      </c>
      <c r="W98">
        <v>43.77</v>
      </c>
      <c r="X98">
        <v>142.56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</v>
      </c>
      <c r="AF98">
        <v>8.5299999999999994</v>
      </c>
      <c r="AG98">
        <v>19.5</v>
      </c>
      <c r="AH98">
        <v>0</v>
      </c>
      <c r="AI98">
        <v>0</v>
      </c>
      <c r="AJ98">
        <v>0</v>
      </c>
      <c r="AK98">
        <v>24.89</v>
      </c>
      <c r="AL98">
        <v>67.02</v>
      </c>
      <c r="AM98">
        <v>15.2</v>
      </c>
      <c r="AN98">
        <v>0.68</v>
      </c>
      <c r="AO98">
        <v>0</v>
      </c>
      <c r="AP98">
        <v>0</v>
      </c>
      <c r="AQ98">
        <v>0</v>
      </c>
      <c r="AR98">
        <v>21.23</v>
      </c>
      <c r="AS98">
        <v>23.27</v>
      </c>
      <c r="AT98">
        <v>16.600000000000001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1791.09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10.257725000000002</v>
      </c>
      <c r="L99">
        <f t="shared" si="2"/>
        <v>7.2126775000000007</v>
      </c>
      <c r="M99">
        <f t="shared" si="2"/>
        <v>2.1225599999999964</v>
      </c>
      <c r="N99">
        <f t="shared" si="2"/>
        <v>2.7398399999999974</v>
      </c>
      <c r="O99">
        <f t="shared" si="2"/>
        <v>1.4339999999999999</v>
      </c>
      <c r="P99">
        <f t="shared" si="2"/>
        <v>3.1989200000000051</v>
      </c>
      <c r="Q99">
        <f t="shared" si="2"/>
        <v>0.35617000000000004</v>
      </c>
      <c r="R99">
        <f t="shared" si="2"/>
        <v>0.7588474999999999</v>
      </c>
      <c r="S99">
        <f t="shared" si="2"/>
        <v>0.47430250000000035</v>
      </c>
      <c r="T99">
        <f t="shared" si="2"/>
        <v>0</v>
      </c>
      <c r="U99">
        <f t="shared" si="2"/>
        <v>9.2324325000000051</v>
      </c>
      <c r="V99">
        <f t="shared" si="2"/>
        <v>0.43281249999999977</v>
      </c>
      <c r="W99">
        <f t="shared" si="2"/>
        <v>0.99292999999999987</v>
      </c>
      <c r="X99">
        <f t="shared" si="2"/>
        <v>3.3684824999999976</v>
      </c>
      <c r="Y99">
        <f t="shared" si="2"/>
        <v>0</v>
      </c>
      <c r="Z99">
        <f t="shared" si="2"/>
        <v>6.1910000000000007E-2</v>
      </c>
      <c r="AA99">
        <f t="shared" si="2"/>
        <v>0.12155249999999997</v>
      </c>
      <c r="AB99">
        <f t="shared" si="2"/>
        <v>0.21334250000000016</v>
      </c>
      <c r="AC99">
        <f t="shared" si="2"/>
        <v>0.11522250000000001</v>
      </c>
      <c r="AD99">
        <f t="shared" si="2"/>
        <v>8.0140000000000017E-2</v>
      </c>
      <c r="AE99">
        <f t="shared" si="2"/>
        <v>0.31679999999999969</v>
      </c>
      <c r="AF99">
        <f t="shared" si="2"/>
        <v>0.31298249999999955</v>
      </c>
      <c r="AG99">
        <f t="shared" si="2"/>
        <v>0.58045000000000002</v>
      </c>
      <c r="AH99">
        <f t="shared" si="2"/>
        <v>0.56441500000000011</v>
      </c>
      <c r="AI99">
        <f t="shared" si="2"/>
        <v>5.1250000000000011E-2</v>
      </c>
      <c r="AJ99">
        <f t="shared" si="2"/>
        <v>0</v>
      </c>
      <c r="AK99">
        <f t="shared" si="2"/>
        <v>0.59736000000000045</v>
      </c>
      <c r="AL99">
        <f t="shared" si="2"/>
        <v>0.50627999999999973</v>
      </c>
      <c r="AM99">
        <f t="shared" si="2"/>
        <v>0.34702000000000049</v>
      </c>
      <c r="AN99">
        <f t="shared" si="2"/>
        <v>1.6319999999999998E-2</v>
      </c>
      <c r="AO99">
        <f t="shared" si="2"/>
        <v>0</v>
      </c>
      <c r="AP99">
        <f t="shared" si="2"/>
        <v>1.7082499999999997E-2</v>
      </c>
      <c r="AQ99">
        <f t="shared" si="2"/>
        <v>0.48067750000000009</v>
      </c>
      <c r="AR99">
        <f t="shared" si="2"/>
        <v>0.405505</v>
      </c>
      <c r="AS99">
        <f t="shared" si="2"/>
        <v>0.44773499999999977</v>
      </c>
      <c r="AT99">
        <f t="shared" si="2"/>
        <v>0.43476500000000029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48.252509999999987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225.82</v>
      </c>
      <c r="C3" s="35">
        <v>74.53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271.81</v>
      </c>
      <c r="O3">
        <v>100.15</v>
      </c>
      <c r="P3">
        <v>0.78</v>
      </c>
      <c r="Q3">
        <v>28.41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27</v>
      </c>
      <c r="Y3">
        <v>9</v>
      </c>
      <c r="Z3">
        <v>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15</v>
      </c>
      <c r="AI3">
        <v>15</v>
      </c>
      <c r="AJ3">
        <v>27.75</v>
      </c>
      <c r="AK3">
        <v>0</v>
      </c>
      <c r="AL3">
        <v>0</v>
      </c>
    </row>
    <row r="4" spans="1:39">
      <c r="A4" t="s">
        <v>46</v>
      </c>
      <c r="B4" s="35">
        <v>194.84</v>
      </c>
      <c r="C4" s="35">
        <v>74.53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271.81</v>
      </c>
      <c r="O4">
        <v>100.15</v>
      </c>
      <c r="P4">
        <v>0.78</v>
      </c>
      <c r="Q4">
        <v>28.41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27.49</v>
      </c>
      <c r="Y4">
        <v>9.17</v>
      </c>
      <c r="Z4">
        <v>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16</v>
      </c>
      <c r="AI4">
        <v>16</v>
      </c>
      <c r="AJ4">
        <v>27.75</v>
      </c>
      <c r="AK4">
        <v>0</v>
      </c>
      <c r="AL4">
        <v>0</v>
      </c>
    </row>
    <row r="5" spans="1:39">
      <c r="A5" t="s">
        <v>47</v>
      </c>
      <c r="B5" s="35">
        <v>170.8</v>
      </c>
      <c r="C5" s="35">
        <v>74.53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271.81</v>
      </c>
      <c r="O5">
        <v>100.15</v>
      </c>
      <c r="P5">
        <v>0.78</v>
      </c>
      <c r="Q5">
        <v>28.61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27.49</v>
      </c>
      <c r="Y5">
        <v>9.17</v>
      </c>
      <c r="Z5">
        <v>9.17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17</v>
      </c>
      <c r="AI5">
        <v>17</v>
      </c>
      <c r="AJ5">
        <v>27.75</v>
      </c>
      <c r="AK5">
        <v>0</v>
      </c>
      <c r="AL5">
        <v>0</v>
      </c>
    </row>
    <row r="6" spans="1:39">
      <c r="A6" t="s">
        <v>48</v>
      </c>
      <c r="B6" s="35">
        <v>166</v>
      </c>
      <c r="C6" s="35">
        <v>57.34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271.81</v>
      </c>
      <c r="O6">
        <v>100.15</v>
      </c>
      <c r="P6">
        <v>0.78</v>
      </c>
      <c r="Q6">
        <v>28.61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28.01</v>
      </c>
      <c r="Y6">
        <v>9.33</v>
      </c>
      <c r="Z6">
        <v>9.33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18</v>
      </c>
      <c r="AI6">
        <v>18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166</v>
      </c>
      <c r="C7" s="35">
        <v>57.34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271.81</v>
      </c>
      <c r="O7">
        <v>100.15</v>
      </c>
      <c r="P7">
        <v>0.78</v>
      </c>
      <c r="Q7">
        <v>28.61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25.01</v>
      </c>
      <c r="Y7">
        <v>8.33</v>
      </c>
      <c r="Z7">
        <v>8.33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19.329999999999998</v>
      </c>
      <c r="AI7">
        <v>19.34</v>
      </c>
      <c r="AJ7">
        <v>28.26</v>
      </c>
      <c r="AK7">
        <v>0</v>
      </c>
      <c r="AL7">
        <v>0</v>
      </c>
    </row>
    <row r="8" spans="1:39">
      <c r="A8" t="s">
        <v>50</v>
      </c>
      <c r="B8" s="35">
        <v>166</v>
      </c>
      <c r="C8" s="35">
        <v>57.34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271.81</v>
      </c>
      <c r="O8">
        <v>100.15</v>
      </c>
      <c r="P8">
        <v>0.78</v>
      </c>
      <c r="Q8">
        <v>28.61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25.01</v>
      </c>
      <c r="Y8">
        <v>8.33</v>
      </c>
      <c r="Z8">
        <v>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20.329999999999998</v>
      </c>
      <c r="AI8">
        <v>20.34</v>
      </c>
      <c r="AJ8">
        <v>28.26</v>
      </c>
      <c r="AK8">
        <v>0</v>
      </c>
      <c r="AL8">
        <v>0</v>
      </c>
    </row>
    <row r="9" spans="1:39">
      <c r="A9" t="s">
        <v>51</v>
      </c>
      <c r="B9" s="35">
        <v>166</v>
      </c>
      <c r="C9" s="35">
        <v>57.34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271.81</v>
      </c>
      <c r="O9">
        <v>100.15</v>
      </c>
      <c r="P9">
        <v>0.78</v>
      </c>
      <c r="Q9">
        <v>28.41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25.01</v>
      </c>
      <c r="Y9">
        <v>8.33</v>
      </c>
      <c r="Z9">
        <v>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22.33</v>
      </c>
      <c r="AI9">
        <v>22.34</v>
      </c>
      <c r="AJ9">
        <v>28.26</v>
      </c>
      <c r="AK9">
        <v>0</v>
      </c>
      <c r="AL9">
        <v>0</v>
      </c>
    </row>
    <row r="10" spans="1:39">
      <c r="A10" t="s">
        <v>52</v>
      </c>
      <c r="B10" s="35">
        <v>166</v>
      </c>
      <c r="C10" s="35">
        <v>57.34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271.81</v>
      </c>
      <c r="O10">
        <v>100.15</v>
      </c>
      <c r="P10">
        <v>0.78</v>
      </c>
      <c r="Q10">
        <v>27.61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25.01</v>
      </c>
      <c r="Y10">
        <v>8.33</v>
      </c>
      <c r="Z10">
        <v>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7.67</v>
      </c>
      <c r="AH10">
        <v>23.33</v>
      </c>
      <c r="AI10">
        <v>23.34</v>
      </c>
      <c r="AJ10">
        <v>27.75</v>
      </c>
      <c r="AK10">
        <v>0</v>
      </c>
      <c r="AL10">
        <v>0</v>
      </c>
    </row>
    <row r="11" spans="1:39">
      <c r="A11" t="s">
        <v>53</v>
      </c>
      <c r="B11" s="35">
        <v>166</v>
      </c>
      <c r="C11" s="35">
        <v>57.34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271.81</v>
      </c>
      <c r="O11">
        <v>100.15</v>
      </c>
      <c r="P11">
        <v>0.7</v>
      </c>
      <c r="Q11">
        <v>27.41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15</v>
      </c>
      <c r="AI11">
        <v>15</v>
      </c>
      <c r="AJ11">
        <v>27.75</v>
      </c>
      <c r="AK11">
        <v>0</v>
      </c>
      <c r="AL11">
        <v>0</v>
      </c>
    </row>
    <row r="12" spans="1:39">
      <c r="A12" t="s">
        <v>54</v>
      </c>
      <c r="B12" s="35">
        <v>141.31</v>
      </c>
      <c r="C12" s="35">
        <v>57.34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271.81</v>
      </c>
      <c r="O12">
        <v>100.15</v>
      </c>
      <c r="P12">
        <v>0.7</v>
      </c>
      <c r="Q12">
        <v>26.81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15</v>
      </c>
      <c r="AI12">
        <v>15</v>
      </c>
      <c r="AJ12">
        <v>27.75</v>
      </c>
      <c r="AK12">
        <v>0</v>
      </c>
      <c r="AL12">
        <v>0</v>
      </c>
    </row>
    <row r="13" spans="1:39">
      <c r="A13" t="s">
        <v>55</v>
      </c>
      <c r="B13" s="35">
        <v>166</v>
      </c>
      <c r="C13" s="35">
        <v>57.34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271.81</v>
      </c>
      <c r="O13">
        <v>100.15</v>
      </c>
      <c r="P13">
        <v>0.7</v>
      </c>
      <c r="Q13">
        <v>26.81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15</v>
      </c>
      <c r="AI13">
        <v>15</v>
      </c>
      <c r="AJ13">
        <v>27.75</v>
      </c>
      <c r="AK13">
        <v>0</v>
      </c>
      <c r="AL13">
        <v>0</v>
      </c>
    </row>
    <row r="14" spans="1:39">
      <c r="A14" t="s">
        <v>56</v>
      </c>
      <c r="B14" s="35">
        <v>130.74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271.81</v>
      </c>
      <c r="O14">
        <v>100.15</v>
      </c>
      <c r="P14">
        <v>0.7</v>
      </c>
      <c r="Q14">
        <v>26.81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15</v>
      </c>
      <c r="AI14">
        <v>15</v>
      </c>
      <c r="AJ14">
        <v>27.25</v>
      </c>
      <c r="AK14">
        <v>0</v>
      </c>
      <c r="AL14">
        <v>0</v>
      </c>
    </row>
    <row r="15" spans="1:39">
      <c r="A15" t="s">
        <v>57</v>
      </c>
      <c r="B15" s="35">
        <v>130.74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271.81</v>
      </c>
      <c r="O15">
        <v>100.15</v>
      </c>
      <c r="P15">
        <v>0.7</v>
      </c>
      <c r="Q15">
        <v>22.21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15</v>
      </c>
      <c r="AI15">
        <v>15</v>
      </c>
      <c r="AJ15">
        <v>27.25</v>
      </c>
      <c r="AK15">
        <v>0</v>
      </c>
      <c r="AL15">
        <v>0</v>
      </c>
    </row>
    <row r="16" spans="1:39">
      <c r="A16" t="s">
        <v>58</v>
      </c>
      <c r="B16" s="35">
        <v>130.74</v>
      </c>
      <c r="C16" s="35">
        <v>57.34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271.81</v>
      </c>
      <c r="O16">
        <v>100.15</v>
      </c>
      <c r="P16">
        <v>0.7</v>
      </c>
      <c r="Q16">
        <v>22.21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15</v>
      </c>
      <c r="AI16">
        <v>15</v>
      </c>
      <c r="AJ16">
        <v>27.25</v>
      </c>
      <c r="AK16">
        <v>0</v>
      </c>
      <c r="AL16">
        <v>0</v>
      </c>
    </row>
    <row r="17" spans="1:38">
      <c r="A17" t="s">
        <v>59</v>
      </c>
      <c r="B17" s="35">
        <v>130.74</v>
      </c>
      <c r="C17" s="35">
        <v>57.34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271.81</v>
      </c>
      <c r="O17">
        <v>100.15</v>
      </c>
      <c r="P17">
        <v>0.7</v>
      </c>
      <c r="Q17">
        <v>22.01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15</v>
      </c>
      <c r="AI17">
        <v>15</v>
      </c>
      <c r="AJ17">
        <v>27.25</v>
      </c>
      <c r="AK17">
        <v>0</v>
      </c>
      <c r="AL17">
        <v>0</v>
      </c>
    </row>
    <row r="18" spans="1:38">
      <c r="A18" t="s">
        <v>60</v>
      </c>
      <c r="B18" s="35">
        <v>130.74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271.81</v>
      </c>
      <c r="O18">
        <v>100.15</v>
      </c>
      <c r="P18">
        <v>0.7</v>
      </c>
      <c r="Q18">
        <v>21.81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15</v>
      </c>
      <c r="AI18">
        <v>15</v>
      </c>
      <c r="AJ18">
        <v>27.25</v>
      </c>
      <c r="AK18">
        <v>0</v>
      </c>
      <c r="AL18">
        <v>0</v>
      </c>
    </row>
    <row r="19" spans="1:38">
      <c r="A19" t="s">
        <v>61</v>
      </c>
      <c r="B19" s="35">
        <v>130.74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271.81</v>
      </c>
      <c r="O19">
        <v>100.15</v>
      </c>
      <c r="P19">
        <v>0.7</v>
      </c>
      <c r="Q19">
        <v>21.61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15</v>
      </c>
      <c r="AI19">
        <v>15</v>
      </c>
      <c r="AJ19">
        <v>27.25</v>
      </c>
      <c r="AK19">
        <v>0</v>
      </c>
      <c r="AL19">
        <v>0</v>
      </c>
    </row>
    <row r="20" spans="1:38">
      <c r="A20" t="s">
        <v>62</v>
      </c>
      <c r="B20" s="35">
        <v>130.74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271.81</v>
      </c>
      <c r="O20">
        <v>100.15</v>
      </c>
      <c r="P20">
        <v>0.7</v>
      </c>
      <c r="Q20">
        <v>21.61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15</v>
      </c>
      <c r="AI20">
        <v>15</v>
      </c>
      <c r="AJ20">
        <v>27.25</v>
      </c>
      <c r="AK20">
        <v>0</v>
      </c>
      <c r="AL20">
        <v>0</v>
      </c>
    </row>
    <row r="21" spans="1:38">
      <c r="A21" t="s">
        <v>63</v>
      </c>
      <c r="B21" s="35">
        <v>200.31</v>
      </c>
      <c r="C21" s="35">
        <v>69.52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271.81</v>
      </c>
      <c r="O21">
        <v>100.15</v>
      </c>
      <c r="P21">
        <v>0.7</v>
      </c>
      <c r="Q21">
        <v>22.01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15</v>
      </c>
      <c r="AI21">
        <v>15</v>
      </c>
      <c r="AJ21">
        <v>27.25</v>
      </c>
      <c r="AK21">
        <v>0</v>
      </c>
      <c r="AL21">
        <v>0</v>
      </c>
    </row>
    <row r="22" spans="1:38">
      <c r="A22" t="s">
        <v>64</v>
      </c>
      <c r="B22" s="35">
        <v>200.31</v>
      </c>
      <c r="C22" s="35">
        <v>69.52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271.81</v>
      </c>
      <c r="O22">
        <v>100.15</v>
      </c>
      <c r="P22">
        <v>0.7</v>
      </c>
      <c r="Q22">
        <v>22.21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15</v>
      </c>
      <c r="AI22">
        <v>15</v>
      </c>
      <c r="AJ22">
        <v>27.25</v>
      </c>
      <c r="AK22">
        <v>0</v>
      </c>
      <c r="AL22">
        <v>0</v>
      </c>
    </row>
    <row r="23" spans="1:38">
      <c r="A23" t="s">
        <v>65</v>
      </c>
      <c r="B23" s="35">
        <v>200.31</v>
      </c>
      <c r="C23" s="35">
        <v>69.52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35.06</v>
      </c>
      <c r="N23">
        <v>271.81</v>
      </c>
      <c r="O23">
        <v>100.15</v>
      </c>
      <c r="P23">
        <v>0.7</v>
      </c>
      <c r="Q23">
        <v>22.41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15</v>
      </c>
      <c r="AI23">
        <v>15</v>
      </c>
      <c r="AJ23">
        <v>27.25</v>
      </c>
      <c r="AK23">
        <v>0</v>
      </c>
      <c r="AL23">
        <v>0</v>
      </c>
    </row>
    <row r="24" spans="1:38">
      <c r="A24" t="s">
        <v>66</v>
      </c>
      <c r="B24" s="35">
        <v>229.15</v>
      </c>
      <c r="C24" s="35">
        <v>86.71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35.06</v>
      </c>
      <c r="N24">
        <v>271.81</v>
      </c>
      <c r="O24">
        <v>100.15</v>
      </c>
      <c r="P24">
        <v>0.7</v>
      </c>
      <c r="Q24">
        <v>22.61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15</v>
      </c>
      <c r="AI24">
        <v>15</v>
      </c>
      <c r="AJ24">
        <v>27.25</v>
      </c>
      <c r="AK24">
        <v>0</v>
      </c>
      <c r="AL24">
        <v>0</v>
      </c>
    </row>
    <row r="25" spans="1:38">
      <c r="A25" t="s">
        <v>67</v>
      </c>
      <c r="B25" s="35">
        <v>260.13</v>
      </c>
      <c r="C25" s="35">
        <v>86.71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32.99</v>
      </c>
      <c r="N25">
        <v>271.81</v>
      </c>
      <c r="O25">
        <v>100.15</v>
      </c>
      <c r="P25">
        <v>0.7</v>
      </c>
      <c r="Q25">
        <v>28.01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15</v>
      </c>
      <c r="AI25">
        <v>15</v>
      </c>
      <c r="AJ25">
        <v>27.25</v>
      </c>
      <c r="AK25">
        <v>0</v>
      </c>
      <c r="AL25">
        <v>0</v>
      </c>
    </row>
    <row r="26" spans="1:38">
      <c r="A26" t="s">
        <v>68</v>
      </c>
      <c r="B26" s="35">
        <v>260.13</v>
      </c>
      <c r="C26" s="35">
        <v>86.71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32.99</v>
      </c>
      <c r="N26">
        <v>271.81</v>
      </c>
      <c r="O26">
        <v>100.15</v>
      </c>
      <c r="P26">
        <v>0.7</v>
      </c>
      <c r="Q26">
        <v>27.61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15</v>
      </c>
      <c r="AI26">
        <v>15</v>
      </c>
      <c r="AJ26">
        <v>26.74</v>
      </c>
      <c r="AK26">
        <v>0</v>
      </c>
      <c r="AL26">
        <v>0</v>
      </c>
    </row>
    <row r="27" spans="1:38">
      <c r="A27" t="s">
        <v>69</v>
      </c>
      <c r="B27" s="35">
        <v>260.13</v>
      </c>
      <c r="C27" s="35">
        <v>86.71</v>
      </c>
      <c r="D27" s="94">
        <f t="shared" si="0"/>
        <v>0.8600000000000001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37.229999999999997</v>
      </c>
      <c r="N27">
        <v>271.81</v>
      </c>
      <c r="O27">
        <v>100.15</v>
      </c>
      <c r="P27">
        <v>0.7</v>
      </c>
      <c r="Q27">
        <v>27.01</v>
      </c>
      <c r="R27" s="94">
        <v>0.05</v>
      </c>
      <c r="S27" s="94">
        <v>0</v>
      </c>
      <c r="T27" s="94">
        <v>0.81</v>
      </c>
      <c r="U27">
        <v>0.92</v>
      </c>
      <c r="V27">
        <v>0</v>
      </c>
      <c r="W27">
        <v>1.1599999999999999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15</v>
      </c>
      <c r="AI27">
        <v>15</v>
      </c>
      <c r="AJ27">
        <v>26.24</v>
      </c>
      <c r="AK27">
        <v>0</v>
      </c>
      <c r="AL27">
        <v>0</v>
      </c>
    </row>
    <row r="28" spans="1:38">
      <c r="A28" t="s">
        <v>70</v>
      </c>
      <c r="B28" s="35">
        <v>260.13</v>
      </c>
      <c r="C28" s="35">
        <v>86.71</v>
      </c>
      <c r="D28" s="94">
        <f t="shared" si="0"/>
        <v>2.23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41.47</v>
      </c>
      <c r="N28">
        <v>271.81</v>
      </c>
      <c r="O28">
        <v>100.15</v>
      </c>
      <c r="P28">
        <v>0.7</v>
      </c>
      <c r="Q28">
        <v>26.41</v>
      </c>
      <c r="R28" s="94">
        <v>0.84</v>
      </c>
      <c r="S28" s="94">
        <v>0</v>
      </c>
      <c r="T28" s="94">
        <v>1.39</v>
      </c>
      <c r="U28">
        <v>0.92</v>
      </c>
      <c r="V28">
        <v>0</v>
      </c>
      <c r="W28">
        <v>1.1599999999999999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14.67</v>
      </c>
      <c r="AI28">
        <v>14.66</v>
      </c>
      <c r="AJ28">
        <v>25.73</v>
      </c>
      <c r="AK28">
        <v>0</v>
      </c>
      <c r="AL28">
        <v>0</v>
      </c>
    </row>
    <row r="29" spans="1:38">
      <c r="A29" t="s">
        <v>71</v>
      </c>
      <c r="B29" s="35">
        <v>260.13</v>
      </c>
      <c r="C29" s="35">
        <v>86.71</v>
      </c>
      <c r="D29" s="94">
        <f t="shared" si="0"/>
        <v>7.91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45.71</v>
      </c>
      <c r="N29">
        <v>271.81</v>
      </c>
      <c r="O29">
        <v>100.15</v>
      </c>
      <c r="P29">
        <v>0.7</v>
      </c>
      <c r="Q29">
        <v>25.81</v>
      </c>
      <c r="R29" s="94">
        <v>3.2</v>
      </c>
      <c r="S29" s="94">
        <v>1</v>
      </c>
      <c r="T29" s="94">
        <v>3.71</v>
      </c>
      <c r="U29">
        <v>0.92</v>
      </c>
      <c r="V29">
        <v>0</v>
      </c>
      <c r="W29">
        <v>1.1599999999999999</v>
      </c>
      <c r="X29">
        <v>19.989999999999998</v>
      </c>
      <c r="Y29">
        <v>6.67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14</v>
      </c>
      <c r="AI29">
        <v>14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260.13</v>
      </c>
      <c r="C30" s="35">
        <v>86.71</v>
      </c>
      <c r="D30" s="94">
        <f t="shared" si="0"/>
        <v>22.25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57.69</v>
      </c>
      <c r="N30">
        <v>271.81</v>
      </c>
      <c r="O30">
        <v>100.15</v>
      </c>
      <c r="P30">
        <v>0.7</v>
      </c>
      <c r="Q30">
        <v>25.01</v>
      </c>
      <c r="R30" s="94">
        <v>7.93</v>
      </c>
      <c r="S30" s="94">
        <v>4</v>
      </c>
      <c r="T30" s="94">
        <v>10.32</v>
      </c>
      <c r="U30">
        <v>0.92</v>
      </c>
      <c r="V30">
        <v>0.15</v>
      </c>
      <c r="W30">
        <v>1.1599999999999999</v>
      </c>
      <c r="X30">
        <v>19.989999999999998</v>
      </c>
      <c r="Y30">
        <v>6.67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14</v>
      </c>
      <c r="AI30">
        <v>14</v>
      </c>
      <c r="AJ30">
        <v>24.72</v>
      </c>
      <c r="AK30">
        <v>0</v>
      </c>
      <c r="AL30">
        <v>0</v>
      </c>
    </row>
    <row r="31" spans="1:38">
      <c r="A31" t="s">
        <v>73</v>
      </c>
      <c r="B31" s="35">
        <v>260.13</v>
      </c>
      <c r="C31" s="35">
        <v>86.71</v>
      </c>
      <c r="D31" s="94">
        <f t="shared" si="0"/>
        <v>46.85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57.69</v>
      </c>
      <c r="N31">
        <v>271.81</v>
      </c>
      <c r="O31">
        <v>100.15</v>
      </c>
      <c r="P31">
        <v>0.7</v>
      </c>
      <c r="Q31">
        <v>24.61</v>
      </c>
      <c r="R31" s="94">
        <v>16.41</v>
      </c>
      <c r="S31" s="94">
        <v>10</v>
      </c>
      <c r="T31" s="94">
        <v>20.440000000000001</v>
      </c>
      <c r="U31">
        <v>0.92</v>
      </c>
      <c r="V31">
        <v>5.07</v>
      </c>
      <c r="W31">
        <v>1.1599999999999999</v>
      </c>
      <c r="X31">
        <v>19.989999999999998</v>
      </c>
      <c r="Y31">
        <v>6.67</v>
      </c>
      <c r="Z31">
        <v>6.67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6.67</v>
      </c>
      <c r="AH31">
        <v>14</v>
      </c>
      <c r="AI31">
        <v>14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260.13</v>
      </c>
      <c r="C32" s="35">
        <v>86.71</v>
      </c>
      <c r="D32" s="94">
        <f t="shared" si="0"/>
        <v>75.89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57.69</v>
      </c>
      <c r="N32">
        <v>271.81</v>
      </c>
      <c r="O32">
        <v>100.15</v>
      </c>
      <c r="P32">
        <v>0.7</v>
      </c>
      <c r="Q32">
        <v>24.61</v>
      </c>
      <c r="R32" s="94">
        <v>28.3</v>
      </c>
      <c r="S32" s="94">
        <v>15</v>
      </c>
      <c r="T32" s="94">
        <v>32.590000000000003</v>
      </c>
      <c r="U32">
        <v>0.92</v>
      </c>
      <c r="V32">
        <v>12.02</v>
      </c>
      <c r="W32">
        <v>1.1599999999999999</v>
      </c>
      <c r="X32">
        <v>19.989999999999998</v>
      </c>
      <c r="Y32">
        <v>6.67</v>
      </c>
      <c r="Z32">
        <v>6.67</v>
      </c>
      <c r="AA32">
        <v>1.28</v>
      </c>
      <c r="AB32">
        <v>0.26</v>
      </c>
      <c r="AC32">
        <v>3</v>
      </c>
      <c r="AD32">
        <v>1</v>
      </c>
      <c r="AE32">
        <v>10</v>
      </c>
      <c r="AF32">
        <v>5</v>
      </c>
      <c r="AG32">
        <v>6.67</v>
      </c>
      <c r="AH32">
        <v>14</v>
      </c>
      <c r="AI32">
        <v>14</v>
      </c>
      <c r="AJ32">
        <v>23.72</v>
      </c>
      <c r="AK32">
        <v>4</v>
      </c>
      <c r="AL32">
        <v>1</v>
      </c>
    </row>
    <row r="33" spans="1:38">
      <c r="A33" t="s">
        <v>75</v>
      </c>
      <c r="B33" s="35">
        <v>260.13</v>
      </c>
      <c r="C33" s="35">
        <v>86.71</v>
      </c>
      <c r="D33" s="94">
        <f t="shared" si="0"/>
        <v>86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57.69</v>
      </c>
      <c r="N33">
        <v>271.81</v>
      </c>
      <c r="O33">
        <v>100.15</v>
      </c>
      <c r="P33">
        <v>0.7</v>
      </c>
      <c r="Q33">
        <v>27.01</v>
      </c>
      <c r="R33" s="94">
        <v>31</v>
      </c>
      <c r="S33" s="94">
        <v>24</v>
      </c>
      <c r="T33" s="94">
        <v>31</v>
      </c>
      <c r="U33">
        <v>0.92</v>
      </c>
      <c r="V33">
        <v>20.190000000000001</v>
      </c>
      <c r="W33">
        <v>1.1599999999999999</v>
      </c>
      <c r="X33">
        <v>19.989999999999998</v>
      </c>
      <c r="Y33">
        <v>6.67</v>
      </c>
      <c r="Z33">
        <v>6.67</v>
      </c>
      <c r="AA33">
        <v>5.97</v>
      </c>
      <c r="AB33">
        <v>1.2</v>
      </c>
      <c r="AC33">
        <v>5</v>
      </c>
      <c r="AD33">
        <v>2</v>
      </c>
      <c r="AE33">
        <v>10</v>
      </c>
      <c r="AF33">
        <v>5</v>
      </c>
      <c r="AG33">
        <v>6.67</v>
      </c>
      <c r="AH33">
        <v>14</v>
      </c>
      <c r="AI33">
        <v>14</v>
      </c>
      <c r="AJ33">
        <v>23.72</v>
      </c>
      <c r="AK33">
        <v>7</v>
      </c>
      <c r="AL33">
        <v>3</v>
      </c>
    </row>
    <row r="34" spans="1:38">
      <c r="A34" t="s">
        <v>76</v>
      </c>
      <c r="B34" s="35">
        <v>260.13</v>
      </c>
      <c r="C34" s="35">
        <v>86.71</v>
      </c>
      <c r="D34" s="94">
        <f t="shared" si="0"/>
        <v>86</v>
      </c>
      <c r="E34" s="35"/>
      <c r="F34" s="35"/>
      <c r="G34" s="35"/>
      <c r="H34" s="35"/>
      <c r="I34" s="35"/>
      <c r="J34" s="38">
        <v>0.65</v>
      </c>
      <c r="K34" s="38">
        <v>0.65</v>
      </c>
      <c r="L34" s="38">
        <v>0.5</v>
      </c>
      <c r="M34">
        <v>57.69</v>
      </c>
      <c r="N34">
        <v>271.81</v>
      </c>
      <c r="O34">
        <v>100.15</v>
      </c>
      <c r="P34">
        <v>0.7</v>
      </c>
      <c r="Q34">
        <v>26.01</v>
      </c>
      <c r="R34" s="94">
        <v>28.66</v>
      </c>
      <c r="S34" s="94">
        <v>28.67</v>
      </c>
      <c r="T34" s="94">
        <v>28.67</v>
      </c>
      <c r="U34">
        <v>0.92</v>
      </c>
      <c r="V34">
        <v>29.66</v>
      </c>
      <c r="W34">
        <v>1.1599999999999999</v>
      </c>
      <c r="X34">
        <v>19.989999999999998</v>
      </c>
      <c r="Y34">
        <v>6.67</v>
      </c>
      <c r="Z34">
        <v>6.67</v>
      </c>
      <c r="AA34">
        <v>11.52</v>
      </c>
      <c r="AB34">
        <v>2.2999999999999998</v>
      </c>
      <c r="AC34">
        <v>7</v>
      </c>
      <c r="AD34">
        <v>3</v>
      </c>
      <c r="AE34">
        <v>13</v>
      </c>
      <c r="AF34">
        <v>7</v>
      </c>
      <c r="AG34">
        <v>6.67</v>
      </c>
      <c r="AH34">
        <v>14</v>
      </c>
      <c r="AI34">
        <v>14</v>
      </c>
      <c r="AJ34">
        <v>23.72</v>
      </c>
      <c r="AK34">
        <v>18</v>
      </c>
      <c r="AL34">
        <v>7</v>
      </c>
    </row>
    <row r="35" spans="1:38">
      <c r="A35" t="s">
        <v>77</v>
      </c>
      <c r="B35" s="35">
        <v>260.13</v>
      </c>
      <c r="C35" s="35">
        <v>86.71</v>
      </c>
      <c r="D35" s="94">
        <f t="shared" si="0"/>
        <v>93.7</v>
      </c>
      <c r="E35" s="35"/>
      <c r="F35" s="35"/>
      <c r="G35" s="35"/>
      <c r="H35" s="35"/>
      <c r="I35" s="35"/>
      <c r="J35" s="38">
        <v>1.44</v>
      </c>
      <c r="K35" s="38">
        <v>1.44</v>
      </c>
      <c r="L35" s="38">
        <v>1.1200000000000001</v>
      </c>
      <c r="M35">
        <v>57.69</v>
      </c>
      <c r="N35">
        <v>271.81</v>
      </c>
      <c r="O35">
        <v>100.15</v>
      </c>
      <c r="P35">
        <v>0.7</v>
      </c>
      <c r="Q35">
        <v>25.61</v>
      </c>
      <c r="R35" s="94">
        <v>31.24</v>
      </c>
      <c r="S35" s="94">
        <v>31.23</v>
      </c>
      <c r="T35" s="94">
        <v>31.23</v>
      </c>
      <c r="U35">
        <v>0.92</v>
      </c>
      <c r="V35">
        <v>39.659999999999997</v>
      </c>
      <c r="W35">
        <v>1.1599999999999999</v>
      </c>
      <c r="X35">
        <v>19.989999999999998</v>
      </c>
      <c r="Y35">
        <v>6.67</v>
      </c>
      <c r="Z35">
        <v>6.67</v>
      </c>
      <c r="AA35">
        <v>17.920000000000002</v>
      </c>
      <c r="AB35">
        <v>3.58</v>
      </c>
      <c r="AC35">
        <v>10</v>
      </c>
      <c r="AD35">
        <v>5</v>
      </c>
      <c r="AE35">
        <v>10</v>
      </c>
      <c r="AF35">
        <v>5</v>
      </c>
      <c r="AG35">
        <v>6.67</v>
      </c>
      <c r="AH35">
        <v>14</v>
      </c>
      <c r="AI35">
        <v>14</v>
      </c>
      <c r="AJ35">
        <v>24.22</v>
      </c>
      <c r="AK35">
        <v>18</v>
      </c>
      <c r="AL35">
        <v>7</v>
      </c>
    </row>
    <row r="36" spans="1:38">
      <c r="A36" t="s">
        <v>78</v>
      </c>
      <c r="B36" s="35">
        <v>260.13</v>
      </c>
      <c r="C36" s="35">
        <v>86.71</v>
      </c>
      <c r="D36" s="94">
        <f t="shared" si="0"/>
        <v>94.699999999999989</v>
      </c>
      <c r="E36" s="35"/>
      <c r="F36" s="35"/>
      <c r="G36" s="35"/>
      <c r="H36" s="35"/>
      <c r="I36" s="35"/>
      <c r="J36" s="38">
        <v>2.57</v>
      </c>
      <c r="K36" s="38">
        <v>2.57</v>
      </c>
      <c r="L36" s="38">
        <v>1.99</v>
      </c>
      <c r="M36">
        <v>57.69</v>
      </c>
      <c r="N36">
        <v>271.81</v>
      </c>
      <c r="O36">
        <v>100.15</v>
      </c>
      <c r="P36">
        <v>0.7</v>
      </c>
      <c r="Q36">
        <v>25.01</v>
      </c>
      <c r="R36" s="94">
        <v>31.56</v>
      </c>
      <c r="S36" s="94">
        <v>31.57</v>
      </c>
      <c r="T36" s="94">
        <v>31.57</v>
      </c>
      <c r="U36">
        <v>0.92</v>
      </c>
      <c r="V36">
        <v>49.82</v>
      </c>
      <c r="W36">
        <v>1.1599999999999999</v>
      </c>
      <c r="X36">
        <v>19.989999999999998</v>
      </c>
      <c r="Y36">
        <v>6.67</v>
      </c>
      <c r="Z36">
        <v>6.67</v>
      </c>
      <c r="AA36">
        <v>24.12</v>
      </c>
      <c r="AB36">
        <v>4.82</v>
      </c>
      <c r="AC36">
        <v>14</v>
      </c>
      <c r="AD36">
        <v>7</v>
      </c>
      <c r="AE36">
        <v>12</v>
      </c>
      <c r="AF36">
        <v>6</v>
      </c>
      <c r="AG36">
        <v>6.67</v>
      </c>
      <c r="AH36">
        <v>14</v>
      </c>
      <c r="AI36">
        <v>14</v>
      </c>
      <c r="AJ36">
        <v>24.72</v>
      </c>
      <c r="AK36">
        <v>25</v>
      </c>
      <c r="AL36">
        <v>10</v>
      </c>
    </row>
    <row r="37" spans="1:38">
      <c r="A37" t="s">
        <v>79</v>
      </c>
      <c r="B37" s="35">
        <v>260.13</v>
      </c>
      <c r="C37" s="35">
        <v>86.71</v>
      </c>
      <c r="D37" s="94">
        <f t="shared" si="0"/>
        <v>98</v>
      </c>
      <c r="E37" s="35"/>
      <c r="F37" s="35"/>
      <c r="G37" s="35"/>
      <c r="H37" s="35"/>
      <c r="I37" s="35"/>
      <c r="J37" s="38">
        <v>4.01</v>
      </c>
      <c r="K37" s="38">
        <v>4.01</v>
      </c>
      <c r="L37" s="38">
        <v>3.1</v>
      </c>
      <c r="M37">
        <v>57.69</v>
      </c>
      <c r="N37">
        <v>271.81</v>
      </c>
      <c r="O37">
        <v>100.15</v>
      </c>
      <c r="P37">
        <v>0.7</v>
      </c>
      <c r="Q37">
        <v>28.01</v>
      </c>
      <c r="R37" s="94">
        <v>32.659999999999997</v>
      </c>
      <c r="S37" s="94">
        <v>32.67</v>
      </c>
      <c r="T37" s="94">
        <v>32.67</v>
      </c>
      <c r="U37">
        <v>0.92</v>
      </c>
      <c r="V37">
        <v>59.49</v>
      </c>
      <c r="W37">
        <v>1.1599999999999999</v>
      </c>
      <c r="X37">
        <v>19.989999999999998</v>
      </c>
      <c r="Y37">
        <v>6.67</v>
      </c>
      <c r="Z37">
        <v>6.67</v>
      </c>
      <c r="AA37">
        <v>26.11</v>
      </c>
      <c r="AB37">
        <v>5.22</v>
      </c>
      <c r="AC37">
        <v>18</v>
      </c>
      <c r="AD37">
        <v>9</v>
      </c>
      <c r="AE37">
        <v>15</v>
      </c>
      <c r="AF37">
        <v>7</v>
      </c>
      <c r="AG37">
        <v>6.67</v>
      </c>
      <c r="AH37">
        <v>14</v>
      </c>
      <c r="AI37">
        <v>14</v>
      </c>
      <c r="AJ37">
        <v>24.72</v>
      </c>
      <c r="AK37">
        <v>32</v>
      </c>
      <c r="AL37">
        <v>13</v>
      </c>
    </row>
    <row r="38" spans="1:38">
      <c r="A38" t="s">
        <v>80</v>
      </c>
      <c r="B38" s="35">
        <v>260.13</v>
      </c>
      <c r="C38" s="35">
        <v>86.71</v>
      </c>
      <c r="D38" s="94">
        <f t="shared" si="0"/>
        <v>98</v>
      </c>
      <c r="E38" s="35"/>
      <c r="F38" s="35"/>
      <c r="G38" s="35"/>
      <c r="H38" s="35"/>
      <c r="I38" s="35"/>
      <c r="J38" s="38">
        <v>6.24</v>
      </c>
      <c r="K38" s="38">
        <v>6.24</v>
      </c>
      <c r="L38" s="38">
        <v>4.82</v>
      </c>
      <c r="M38">
        <v>57.69</v>
      </c>
      <c r="N38">
        <v>271.81</v>
      </c>
      <c r="O38">
        <v>100.15</v>
      </c>
      <c r="P38">
        <v>0.7</v>
      </c>
      <c r="Q38">
        <v>28.01</v>
      </c>
      <c r="R38" s="94">
        <v>32.659999999999997</v>
      </c>
      <c r="S38" s="94">
        <v>32.67</v>
      </c>
      <c r="T38" s="94">
        <v>32.67</v>
      </c>
      <c r="U38">
        <v>0.92</v>
      </c>
      <c r="V38">
        <v>69</v>
      </c>
      <c r="W38">
        <v>1.1599999999999999</v>
      </c>
      <c r="X38">
        <v>19.989999999999998</v>
      </c>
      <c r="Y38">
        <v>6.67</v>
      </c>
      <c r="Z38">
        <v>6.67</v>
      </c>
      <c r="AA38">
        <v>28.1</v>
      </c>
      <c r="AB38">
        <v>5.62</v>
      </c>
      <c r="AC38">
        <v>22</v>
      </c>
      <c r="AD38">
        <v>11</v>
      </c>
      <c r="AE38">
        <v>18</v>
      </c>
      <c r="AF38">
        <v>9</v>
      </c>
      <c r="AG38">
        <v>6.67</v>
      </c>
      <c r="AH38">
        <v>14</v>
      </c>
      <c r="AI38">
        <v>14</v>
      </c>
      <c r="AJ38">
        <v>24.72</v>
      </c>
      <c r="AK38">
        <v>39</v>
      </c>
      <c r="AL38">
        <v>16</v>
      </c>
    </row>
    <row r="39" spans="1:38">
      <c r="A39" t="s">
        <v>81</v>
      </c>
      <c r="B39" s="35">
        <v>260.13</v>
      </c>
      <c r="C39" s="35">
        <v>86.71</v>
      </c>
      <c r="D39" s="94">
        <f t="shared" si="0"/>
        <v>98</v>
      </c>
      <c r="E39" s="35"/>
      <c r="F39" s="35"/>
      <c r="G39" s="35"/>
      <c r="H39" s="35"/>
      <c r="I39" s="35"/>
      <c r="J39" s="38">
        <v>7.89</v>
      </c>
      <c r="K39" s="38">
        <v>7.89</v>
      </c>
      <c r="L39" s="38">
        <v>6.1</v>
      </c>
      <c r="M39">
        <v>57.69</v>
      </c>
      <c r="N39">
        <v>271.81</v>
      </c>
      <c r="O39">
        <v>100.15</v>
      </c>
      <c r="P39">
        <v>0.7</v>
      </c>
      <c r="Q39">
        <v>31.41</v>
      </c>
      <c r="R39" s="94">
        <v>32.659999999999997</v>
      </c>
      <c r="S39" s="94">
        <v>32.67</v>
      </c>
      <c r="T39" s="94">
        <v>32.67</v>
      </c>
      <c r="U39">
        <v>0.92</v>
      </c>
      <c r="V39">
        <v>78.319999999999993</v>
      </c>
      <c r="W39">
        <v>1.1599999999999999</v>
      </c>
      <c r="X39">
        <v>19.989999999999998</v>
      </c>
      <c r="Y39">
        <v>6.67</v>
      </c>
      <c r="Z39">
        <v>6.67</v>
      </c>
      <c r="AA39">
        <v>74.83</v>
      </c>
      <c r="AB39">
        <v>14.97</v>
      </c>
      <c r="AC39">
        <v>22</v>
      </c>
      <c r="AD39">
        <v>11</v>
      </c>
      <c r="AE39">
        <v>17</v>
      </c>
      <c r="AF39">
        <v>8</v>
      </c>
      <c r="AG39">
        <v>6.67</v>
      </c>
      <c r="AH39">
        <v>14</v>
      </c>
      <c r="AI39">
        <v>14</v>
      </c>
      <c r="AJ39">
        <v>24.72</v>
      </c>
      <c r="AK39">
        <v>35</v>
      </c>
      <c r="AL39">
        <v>15</v>
      </c>
    </row>
    <row r="40" spans="1:38">
      <c r="A40" t="s">
        <v>82</v>
      </c>
      <c r="B40" s="35">
        <v>260.13</v>
      </c>
      <c r="C40" s="35">
        <v>86.71</v>
      </c>
      <c r="D40" s="94">
        <f t="shared" si="0"/>
        <v>98</v>
      </c>
      <c r="E40" s="35"/>
      <c r="F40" s="35"/>
      <c r="G40" s="35"/>
      <c r="H40" s="35"/>
      <c r="I40" s="35"/>
      <c r="J40" s="38">
        <v>9.42</v>
      </c>
      <c r="K40" s="38">
        <v>9.42</v>
      </c>
      <c r="L40" s="38">
        <v>7.28</v>
      </c>
      <c r="M40">
        <v>57.69</v>
      </c>
      <c r="N40">
        <v>271.81</v>
      </c>
      <c r="O40">
        <v>100.15</v>
      </c>
      <c r="P40">
        <v>0.7</v>
      </c>
      <c r="Q40">
        <v>31.01</v>
      </c>
      <c r="R40" s="94">
        <v>32.659999999999997</v>
      </c>
      <c r="S40" s="94">
        <v>32.67</v>
      </c>
      <c r="T40" s="94">
        <v>32.67</v>
      </c>
      <c r="U40">
        <v>0.92</v>
      </c>
      <c r="V40">
        <v>87.12</v>
      </c>
      <c r="W40">
        <v>1.1599999999999999</v>
      </c>
      <c r="X40">
        <v>19.989999999999998</v>
      </c>
      <c r="Y40">
        <v>6.67</v>
      </c>
      <c r="Z40">
        <v>6.67</v>
      </c>
      <c r="AA40">
        <v>91.58</v>
      </c>
      <c r="AB40">
        <v>18.32</v>
      </c>
      <c r="AC40">
        <v>25</v>
      </c>
      <c r="AD40">
        <v>12</v>
      </c>
      <c r="AE40">
        <v>19</v>
      </c>
      <c r="AF40">
        <v>9</v>
      </c>
      <c r="AG40">
        <v>6.67</v>
      </c>
      <c r="AH40">
        <v>14</v>
      </c>
      <c r="AI40">
        <v>14</v>
      </c>
      <c r="AJ40">
        <v>24.72</v>
      </c>
      <c r="AK40">
        <v>42</v>
      </c>
      <c r="AL40">
        <v>18</v>
      </c>
    </row>
    <row r="41" spans="1:38">
      <c r="A41" t="s">
        <v>83</v>
      </c>
      <c r="B41" s="35">
        <v>260.13</v>
      </c>
      <c r="C41" s="35">
        <v>86.71</v>
      </c>
      <c r="D41" s="94">
        <f t="shared" si="0"/>
        <v>98</v>
      </c>
      <c r="E41" s="35"/>
      <c r="F41" s="35"/>
      <c r="G41" s="35"/>
      <c r="H41" s="35"/>
      <c r="I41" s="35"/>
      <c r="J41" s="38">
        <v>10.72</v>
      </c>
      <c r="K41" s="38">
        <v>10.72</v>
      </c>
      <c r="L41" s="38">
        <v>8.2899999999999991</v>
      </c>
      <c r="M41">
        <v>57.69</v>
      </c>
      <c r="N41">
        <v>271.81</v>
      </c>
      <c r="O41">
        <v>100.15</v>
      </c>
      <c r="P41">
        <v>0.86</v>
      </c>
      <c r="Q41">
        <v>30.61</v>
      </c>
      <c r="R41" s="94">
        <v>32.659999999999997</v>
      </c>
      <c r="S41" s="94">
        <v>32.67</v>
      </c>
      <c r="T41" s="94">
        <v>32.67</v>
      </c>
      <c r="U41">
        <v>0.92</v>
      </c>
      <c r="V41">
        <v>95.25</v>
      </c>
      <c r="W41">
        <v>1.1599999999999999</v>
      </c>
      <c r="X41">
        <v>19.989999999999998</v>
      </c>
      <c r="Y41">
        <v>6.67</v>
      </c>
      <c r="Z41">
        <v>6.67</v>
      </c>
      <c r="AA41">
        <v>101.18</v>
      </c>
      <c r="AB41">
        <v>20.239999999999998</v>
      </c>
      <c r="AC41">
        <v>25</v>
      </c>
      <c r="AD41">
        <v>13</v>
      </c>
      <c r="AE41">
        <v>22</v>
      </c>
      <c r="AF41">
        <v>11</v>
      </c>
      <c r="AG41">
        <v>6.67</v>
      </c>
      <c r="AH41">
        <v>14</v>
      </c>
      <c r="AI41">
        <v>14</v>
      </c>
      <c r="AJ41">
        <v>24.72</v>
      </c>
      <c r="AK41">
        <v>46</v>
      </c>
      <c r="AL41">
        <v>19</v>
      </c>
    </row>
    <row r="42" spans="1:38">
      <c r="A42" t="s">
        <v>84</v>
      </c>
      <c r="B42" s="35">
        <v>224.87</v>
      </c>
      <c r="C42" s="35">
        <v>86.71</v>
      </c>
      <c r="D42" s="94">
        <f t="shared" si="0"/>
        <v>98</v>
      </c>
      <c r="E42" s="35"/>
      <c r="F42" s="35"/>
      <c r="G42" s="35"/>
      <c r="H42" s="35"/>
      <c r="I42" s="35"/>
      <c r="J42" s="38">
        <v>11.99</v>
      </c>
      <c r="K42" s="38">
        <v>11.99</v>
      </c>
      <c r="L42" s="38">
        <v>9.27</v>
      </c>
      <c r="M42">
        <v>32.99</v>
      </c>
      <c r="N42">
        <v>271.81</v>
      </c>
      <c r="O42">
        <v>100.15</v>
      </c>
      <c r="P42">
        <v>0.86</v>
      </c>
      <c r="Q42">
        <v>30.41</v>
      </c>
      <c r="R42" s="94">
        <v>32.659999999999997</v>
      </c>
      <c r="S42" s="94">
        <v>32.67</v>
      </c>
      <c r="T42" s="94">
        <v>32.67</v>
      </c>
      <c r="U42">
        <v>0.92</v>
      </c>
      <c r="V42">
        <v>103.17</v>
      </c>
      <c r="W42">
        <v>1.1599999999999999</v>
      </c>
      <c r="X42">
        <v>19.989999999999998</v>
      </c>
      <c r="Y42">
        <v>6.67</v>
      </c>
      <c r="Z42">
        <v>6.67</v>
      </c>
      <c r="AA42">
        <v>115.45</v>
      </c>
      <c r="AB42">
        <v>23.09</v>
      </c>
      <c r="AC42">
        <v>27</v>
      </c>
      <c r="AD42">
        <v>16</v>
      </c>
      <c r="AE42">
        <v>25</v>
      </c>
      <c r="AF42">
        <v>13</v>
      </c>
      <c r="AG42">
        <v>6.67</v>
      </c>
      <c r="AH42">
        <v>14</v>
      </c>
      <c r="AI42">
        <v>14</v>
      </c>
      <c r="AJ42">
        <v>24.22</v>
      </c>
      <c r="AK42">
        <v>53</v>
      </c>
      <c r="AL42">
        <v>22</v>
      </c>
    </row>
    <row r="43" spans="1:38">
      <c r="A43" t="s">
        <v>85</v>
      </c>
      <c r="B43" s="35">
        <v>260.13</v>
      </c>
      <c r="C43" s="35">
        <v>86.71</v>
      </c>
      <c r="D43" s="94">
        <f t="shared" si="0"/>
        <v>98</v>
      </c>
      <c r="E43" s="35"/>
      <c r="F43" s="35"/>
      <c r="G43" s="35"/>
      <c r="H43" s="35"/>
      <c r="I43" s="35"/>
      <c r="J43" s="38">
        <v>12.73</v>
      </c>
      <c r="K43" s="38">
        <v>12.73</v>
      </c>
      <c r="L43" s="38">
        <v>9.84</v>
      </c>
      <c r="M43">
        <v>32.99</v>
      </c>
      <c r="N43">
        <v>271.81</v>
      </c>
      <c r="O43">
        <v>100.15</v>
      </c>
      <c r="P43">
        <v>0.86</v>
      </c>
      <c r="Q43">
        <v>30.01</v>
      </c>
      <c r="R43" s="94">
        <v>32.659999999999997</v>
      </c>
      <c r="S43" s="94">
        <v>32.67</v>
      </c>
      <c r="T43" s="94">
        <v>32.67</v>
      </c>
      <c r="U43">
        <v>0.92</v>
      </c>
      <c r="V43">
        <v>109.89</v>
      </c>
      <c r="W43">
        <v>1.1599999999999999</v>
      </c>
      <c r="X43">
        <v>19.989999999999998</v>
      </c>
      <c r="Y43">
        <v>6.67</v>
      </c>
      <c r="Z43">
        <v>6.67</v>
      </c>
      <c r="AA43">
        <v>106.68</v>
      </c>
      <c r="AB43">
        <v>21.34</v>
      </c>
      <c r="AC43">
        <v>32</v>
      </c>
      <c r="AD43">
        <v>16</v>
      </c>
      <c r="AE43">
        <v>31</v>
      </c>
      <c r="AF43">
        <v>15</v>
      </c>
      <c r="AG43">
        <v>6.67</v>
      </c>
      <c r="AH43">
        <v>14</v>
      </c>
      <c r="AI43">
        <v>14</v>
      </c>
      <c r="AJ43">
        <v>0</v>
      </c>
      <c r="AK43">
        <v>67</v>
      </c>
      <c r="AL43">
        <v>28</v>
      </c>
    </row>
    <row r="44" spans="1:38">
      <c r="A44" t="s">
        <v>86</v>
      </c>
      <c r="B44" s="35">
        <v>260.13</v>
      </c>
      <c r="C44" s="35">
        <v>86.71</v>
      </c>
      <c r="D44" s="94">
        <f t="shared" si="0"/>
        <v>98</v>
      </c>
      <c r="E44" s="35"/>
      <c r="F44" s="35"/>
      <c r="G44" s="35"/>
      <c r="H44" s="35"/>
      <c r="I44" s="35"/>
      <c r="J44" s="38">
        <v>13.77</v>
      </c>
      <c r="K44" s="38">
        <v>13.77</v>
      </c>
      <c r="L44" s="38">
        <v>10.65</v>
      </c>
      <c r="M44">
        <v>32.99</v>
      </c>
      <c r="N44">
        <v>271.81</v>
      </c>
      <c r="O44">
        <v>100.15</v>
      </c>
      <c r="P44">
        <v>0.86</v>
      </c>
      <c r="Q44">
        <v>29.81</v>
      </c>
      <c r="R44" s="94">
        <v>32.659999999999997</v>
      </c>
      <c r="S44" s="94">
        <v>32.67</v>
      </c>
      <c r="T44" s="94">
        <v>32.67</v>
      </c>
      <c r="U44">
        <v>0.92</v>
      </c>
      <c r="V44">
        <v>122.62</v>
      </c>
      <c r="W44">
        <v>1.1599999999999999</v>
      </c>
      <c r="X44">
        <v>19.989999999999998</v>
      </c>
      <c r="Y44">
        <v>6.67</v>
      </c>
      <c r="Z44">
        <v>6.67</v>
      </c>
      <c r="AA44">
        <v>110.61</v>
      </c>
      <c r="AB44">
        <v>22.12</v>
      </c>
      <c r="AC44">
        <v>36</v>
      </c>
      <c r="AD44">
        <v>18</v>
      </c>
      <c r="AE44">
        <v>35</v>
      </c>
      <c r="AF44">
        <v>17</v>
      </c>
      <c r="AG44">
        <v>6.67</v>
      </c>
      <c r="AH44">
        <v>14</v>
      </c>
      <c r="AI44">
        <v>14</v>
      </c>
      <c r="AJ44">
        <v>0</v>
      </c>
      <c r="AK44">
        <v>74</v>
      </c>
      <c r="AL44">
        <v>31</v>
      </c>
    </row>
    <row r="45" spans="1:38">
      <c r="A45" t="s">
        <v>87</v>
      </c>
      <c r="B45" s="35">
        <v>260.13</v>
      </c>
      <c r="C45" s="35">
        <v>86.71</v>
      </c>
      <c r="D45" s="94">
        <f t="shared" si="0"/>
        <v>98</v>
      </c>
      <c r="E45" s="35"/>
      <c r="F45" s="35"/>
      <c r="G45" s="35"/>
      <c r="H45" s="35"/>
      <c r="I45" s="35"/>
      <c r="J45" s="38">
        <v>14.82</v>
      </c>
      <c r="K45" s="38">
        <v>14.82</v>
      </c>
      <c r="L45" s="38">
        <v>11.45</v>
      </c>
      <c r="M45">
        <v>32.99</v>
      </c>
      <c r="N45">
        <v>271.81</v>
      </c>
      <c r="O45">
        <v>100.15</v>
      </c>
      <c r="P45">
        <v>0.86</v>
      </c>
      <c r="Q45">
        <v>28.01</v>
      </c>
      <c r="R45" s="94">
        <v>32.659999999999997</v>
      </c>
      <c r="S45" s="94">
        <v>32.67</v>
      </c>
      <c r="T45" s="94">
        <v>32.67</v>
      </c>
      <c r="U45">
        <v>0.92</v>
      </c>
      <c r="V45">
        <v>128.47</v>
      </c>
      <c r="W45">
        <v>1.1599999999999999</v>
      </c>
      <c r="X45">
        <v>19.989999999999998</v>
      </c>
      <c r="Y45">
        <v>6.67</v>
      </c>
      <c r="Z45">
        <v>6.67</v>
      </c>
      <c r="AA45">
        <v>108.54</v>
      </c>
      <c r="AB45">
        <v>21.71</v>
      </c>
      <c r="AC45">
        <v>42</v>
      </c>
      <c r="AD45">
        <v>21</v>
      </c>
      <c r="AE45">
        <v>27</v>
      </c>
      <c r="AF45">
        <v>13</v>
      </c>
      <c r="AG45">
        <v>6.67</v>
      </c>
      <c r="AH45">
        <v>14</v>
      </c>
      <c r="AI45">
        <v>14</v>
      </c>
      <c r="AJ45">
        <v>0</v>
      </c>
      <c r="AK45">
        <v>56</v>
      </c>
      <c r="AL45">
        <v>24</v>
      </c>
    </row>
    <row r="46" spans="1:38">
      <c r="A46" t="s">
        <v>88</v>
      </c>
      <c r="B46" s="35">
        <v>260.13</v>
      </c>
      <c r="C46" s="35">
        <v>86.71</v>
      </c>
      <c r="D46" s="94">
        <f t="shared" si="0"/>
        <v>98</v>
      </c>
      <c r="E46" s="35"/>
      <c r="F46" s="35"/>
      <c r="G46" s="35"/>
      <c r="H46" s="35"/>
      <c r="I46" s="35"/>
      <c r="J46" s="38">
        <v>14.82</v>
      </c>
      <c r="K46" s="38">
        <v>14.82</v>
      </c>
      <c r="L46" s="38">
        <v>11.45</v>
      </c>
      <c r="M46">
        <v>32.99</v>
      </c>
      <c r="N46">
        <v>271.81</v>
      </c>
      <c r="O46">
        <v>100.15</v>
      </c>
      <c r="P46">
        <v>0.86</v>
      </c>
      <c r="Q46">
        <v>28.01</v>
      </c>
      <c r="R46" s="94">
        <v>32.659999999999997</v>
      </c>
      <c r="S46" s="94">
        <v>32.67</v>
      </c>
      <c r="T46" s="94">
        <v>32.67</v>
      </c>
      <c r="U46">
        <v>0.92</v>
      </c>
      <c r="V46">
        <v>133.76</v>
      </c>
      <c r="W46">
        <v>1.1599999999999999</v>
      </c>
      <c r="X46">
        <v>19.989999999999998</v>
      </c>
      <c r="Y46">
        <v>6.67</v>
      </c>
      <c r="Z46">
        <v>6.67</v>
      </c>
      <c r="AA46">
        <v>113.92</v>
      </c>
      <c r="AB46">
        <v>22.78</v>
      </c>
      <c r="AC46">
        <v>43</v>
      </c>
      <c r="AD46">
        <v>22</v>
      </c>
      <c r="AE46">
        <v>29</v>
      </c>
      <c r="AF46">
        <v>15</v>
      </c>
      <c r="AG46">
        <v>6.67</v>
      </c>
      <c r="AH46">
        <v>14</v>
      </c>
      <c r="AI46">
        <v>14</v>
      </c>
      <c r="AJ46">
        <v>0</v>
      </c>
      <c r="AK46">
        <v>60</v>
      </c>
      <c r="AL46">
        <v>25</v>
      </c>
    </row>
    <row r="47" spans="1:38">
      <c r="A47" t="s">
        <v>89</v>
      </c>
      <c r="B47" s="35">
        <v>260.13</v>
      </c>
      <c r="C47" s="35">
        <v>86.71</v>
      </c>
      <c r="D47" s="94">
        <f t="shared" si="0"/>
        <v>98</v>
      </c>
      <c r="E47" s="35"/>
      <c r="F47" s="35"/>
      <c r="G47" s="35"/>
      <c r="H47" s="35"/>
      <c r="I47" s="35"/>
      <c r="J47" s="38">
        <v>14.82</v>
      </c>
      <c r="K47" s="38">
        <v>14.82</v>
      </c>
      <c r="L47" s="38">
        <v>11.45</v>
      </c>
      <c r="M47">
        <v>35.06</v>
      </c>
      <c r="N47">
        <v>271.81</v>
      </c>
      <c r="O47">
        <v>100.15</v>
      </c>
      <c r="P47">
        <v>0.86</v>
      </c>
      <c r="Q47">
        <v>32.01</v>
      </c>
      <c r="R47" s="94">
        <v>32.659999999999997</v>
      </c>
      <c r="S47" s="94">
        <v>32.67</v>
      </c>
      <c r="T47" s="94">
        <v>32.67</v>
      </c>
      <c r="U47">
        <v>0.92</v>
      </c>
      <c r="V47">
        <v>138.71</v>
      </c>
      <c r="W47">
        <v>1.1599999999999999</v>
      </c>
      <c r="X47">
        <v>19.989999999999998</v>
      </c>
      <c r="Y47">
        <v>6.67</v>
      </c>
      <c r="Z47">
        <v>6.67</v>
      </c>
      <c r="AA47">
        <v>119.42</v>
      </c>
      <c r="AB47">
        <v>23.89</v>
      </c>
      <c r="AC47">
        <v>43</v>
      </c>
      <c r="AD47">
        <v>21</v>
      </c>
      <c r="AE47">
        <v>25</v>
      </c>
      <c r="AF47">
        <v>13</v>
      </c>
      <c r="AG47">
        <v>6.67</v>
      </c>
      <c r="AH47">
        <v>14</v>
      </c>
      <c r="AI47">
        <v>14</v>
      </c>
      <c r="AJ47">
        <v>0</v>
      </c>
      <c r="AK47">
        <v>53</v>
      </c>
      <c r="AL47">
        <v>22</v>
      </c>
    </row>
    <row r="48" spans="1:38">
      <c r="A48" t="s">
        <v>90</v>
      </c>
      <c r="B48" s="35">
        <v>260.13</v>
      </c>
      <c r="C48" s="35">
        <v>86.71</v>
      </c>
      <c r="D48" s="94">
        <f t="shared" si="0"/>
        <v>98</v>
      </c>
      <c r="E48" s="35"/>
      <c r="F48" s="35"/>
      <c r="G48" s="35"/>
      <c r="H48" s="35"/>
      <c r="I48" s="35"/>
      <c r="J48" s="38">
        <v>14.82</v>
      </c>
      <c r="K48" s="38">
        <v>14.82</v>
      </c>
      <c r="L48" s="38">
        <v>11.45</v>
      </c>
      <c r="M48">
        <v>35.06</v>
      </c>
      <c r="N48">
        <v>271.81</v>
      </c>
      <c r="O48">
        <v>100.15</v>
      </c>
      <c r="P48">
        <v>0.86</v>
      </c>
      <c r="Q48">
        <v>31.81</v>
      </c>
      <c r="R48" s="94">
        <v>32.659999999999997</v>
      </c>
      <c r="S48" s="94">
        <v>32.67</v>
      </c>
      <c r="T48" s="94">
        <v>32.67</v>
      </c>
      <c r="U48">
        <v>0.92</v>
      </c>
      <c r="V48">
        <v>142.93</v>
      </c>
      <c r="W48">
        <v>1.1599999999999999</v>
      </c>
      <c r="X48">
        <v>19.989999999999998</v>
      </c>
      <c r="Y48">
        <v>6.67</v>
      </c>
      <c r="Z48">
        <v>6.67</v>
      </c>
      <c r="AA48">
        <v>126</v>
      </c>
      <c r="AB48">
        <v>25.2</v>
      </c>
      <c r="AC48">
        <v>43</v>
      </c>
      <c r="AD48">
        <v>21</v>
      </c>
      <c r="AE48">
        <v>27</v>
      </c>
      <c r="AF48">
        <v>13</v>
      </c>
      <c r="AG48">
        <v>6.67</v>
      </c>
      <c r="AH48">
        <v>14</v>
      </c>
      <c r="AI48">
        <v>14</v>
      </c>
      <c r="AJ48">
        <v>0</v>
      </c>
      <c r="AK48">
        <v>56</v>
      </c>
      <c r="AL48">
        <v>24</v>
      </c>
    </row>
    <row r="49" spans="1:38">
      <c r="A49" t="s">
        <v>91</v>
      </c>
      <c r="B49" s="35">
        <v>260.13</v>
      </c>
      <c r="C49" s="35">
        <v>86.71</v>
      </c>
      <c r="D49" s="94">
        <f t="shared" si="0"/>
        <v>98</v>
      </c>
      <c r="E49" s="35"/>
      <c r="F49" s="35"/>
      <c r="G49" s="35"/>
      <c r="H49" s="35"/>
      <c r="I49" s="35"/>
      <c r="J49" s="38">
        <v>5.21</v>
      </c>
      <c r="K49" s="38">
        <v>5.21</v>
      </c>
      <c r="L49" s="38">
        <v>4.03</v>
      </c>
      <c r="M49">
        <v>35.06</v>
      </c>
      <c r="N49">
        <v>271.81</v>
      </c>
      <c r="O49">
        <v>100.15</v>
      </c>
      <c r="P49">
        <v>0.86</v>
      </c>
      <c r="Q49">
        <v>31.61</v>
      </c>
      <c r="R49" s="94">
        <v>32.659999999999997</v>
      </c>
      <c r="S49" s="94">
        <v>32.67</v>
      </c>
      <c r="T49" s="94">
        <v>32.67</v>
      </c>
      <c r="U49">
        <v>0.92</v>
      </c>
      <c r="V49">
        <v>146.55000000000001</v>
      </c>
      <c r="W49">
        <v>1.1599999999999999</v>
      </c>
      <c r="X49">
        <v>19.989999999999998</v>
      </c>
      <c r="Y49">
        <v>6.67</v>
      </c>
      <c r="Z49">
        <v>6.67</v>
      </c>
      <c r="AA49">
        <v>129.07</v>
      </c>
      <c r="AB49">
        <v>25.82</v>
      </c>
      <c r="AC49">
        <v>47</v>
      </c>
      <c r="AD49">
        <v>22</v>
      </c>
      <c r="AE49">
        <v>27</v>
      </c>
      <c r="AF49">
        <v>13</v>
      </c>
      <c r="AG49">
        <v>6.67</v>
      </c>
      <c r="AH49">
        <v>14</v>
      </c>
      <c r="AI49">
        <v>14</v>
      </c>
      <c r="AJ49">
        <v>0</v>
      </c>
      <c r="AK49">
        <v>56</v>
      </c>
      <c r="AL49">
        <v>24</v>
      </c>
    </row>
    <row r="50" spans="1:38">
      <c r="A50" t="s">
        <v>92</v>
      </c>
      <c r="B50" s="35">
        <v>260.13</v>
      </c>
      <c r="C50" s="35">
        <v>86.71</v>
      </c>
      <c r="D50" s="94">
        <f t="shared" si="0"/>
        <v>98</v>
      </c>
      <c r="E50" s="35"/>
      <c r="F50" s="35"/>
      <c r="G50" s="35"/>
      <c r="H50" s="35"/>
      <c r="I50" s="35"/>
      <c r="J50" s="38">
        <v>4.3099999999999996</v>
      </c>
      <c r="K50" s="38">
        <v>4.3099999999999996</v>
      </c>
      <c r="L50" s="38">
        <v>3.33</v>
      </c>
      <c r="M50">
        <v>35.06</v>
      </c>
      <c r="N50">
        <v>271.81</v>
      </c>
      <c r="O50">
        <v>100.15</v>
      </c>
      <c r="P50">
        <v>0.86</v>
      </c>
      <c r="Q50">
        <v>31.41</v>
      </c>
      <c r="R50" s="94">
        <v>32.659999999999997</v>
      </c>
      <c r="S50" s="94">
        <v>32.67</v>
      </c>
      <c r="T50" s="94">
        <v>32.67</v>
      </c>
      <c r="U50">
        <v>0.92</v>
      </c>
      <c r="V50">
        <v>142.66999999999999</v>
      </c>
      <c r="W50">
        <v>1.1599999999999999</v>
      </c>
      <c r="X50">
        <v>19.989999999999998</v>
      </c>
      <c r="Y50">
        <v>6.67</v>
      </c>
      <c r="Z50">
        <v>6.67</v>
      </c>
      <c r="AA50">
        <v>125.24</v>
      </c>
      <c r="AB50">
        <v>25.05</v>
      </c>
      <c r="AC50">
        <v>48</v>
      </c>
      <c r="AD50">
        <v>23</v>
      </c>
      <c r="AE50">
        <v>27</v>
      </c>
      <c r="AF50">
        <v>13</v>
      </c>
      <c r="AG50">
        <v>6.67</v>
      </c>
      <c r="AH50">
        <v>14</v>
      </c>
      <c r="AI50">
        <v>14</v>
      </c>
      <c r="AJ50">
        <v>0</v>
      </c>
      <c r="AK50">
        <v>63</v>
      </c>
      <c r="AL50">
        <v>27</v>
      </c>
    </row>
    <row r="51" spans="1:38">
      <c r="A51" t="s">
        <v>93</v>
      </c>
      <c r="B51" s="35">
        <v>260.13</v>
      </c>
      <c r="C51" s="35">
        <v>86.71</v>
      </c>
      <c r="D51" s="94">
        <f t="shared" si="0"/>
        <v>98</v>
      </c>
      <c r="E51" s="35"/>
      <c r="F51" s="35"/>
      <c r="G51" s="35"/>
      <c r="H51" s="35"/>
      <c r="I51" s="35"/>
      <c r="J51" s="38">
        <v>8.5</v>
      </c>
      <c r="K51" s="38">
        <v>8.5</v>
      </c>
      <c r="L51" s="38">
        <v>6.57</v>
      </c>
      <c r="M51">
        <v>35.06</v>
      </c>
      <c r="N51">
        <v>271.81</v>
      </c>
      <c r="O51">
        <v>100.15</v>
      </c>
      <c r="P51">
        <v>0.86</v>
      </c>
      <c r="Q51">
        <v>34.81</v>
      </c>
      <c r="R51" s="94">
        <v>32.659999999999997</v>
      </c>
      <c r="S51" s="94">
        <v>32.67</v>
      </c>
      <c r="T51" s="94">
        <v>32.67</v>
      </c>
      <c r="U51">
        <v>0.92</v>
      </c>
      <c r="V51">
        <v>143.69</v>
      </c>
      <c r="W51">
        <v>1.1599999999999999</v>
      </c>
      <c r="X51">
        <v>19.989999999999998</v>
      </c>
      <c r="Y51">
        <v>6.67</v>
      </c>
      <c r="Z51">
        <v>6.67</v>
      </c>
      <c r="AA51">
        <v>126.16</v>
      </c>
      <c r="AB51">
        <v>25.23</v>
      </c>
      <c r="AC51">
        <v>43</v>
      </c>
      <c r="AD51">
        <v>21</v>
      </c>
      <c r="AE51">
        <v>27</v>
      </c>
      <c r="AF51">
        <v>13</v>
      </c>
      <c r="AG51">
        <v>6.67</v>
      </c>
      <c r="AH51">
        <v>14</v>
      </c>
      <c r="AI51">
        <v>14</v>
      </c>
      <c r="AJ51">
        <v>0</v>
      </c>
      <c r="AK51">
        <v>56</v>
      </c>
      <c r="AL51">
        <v>24</v>
      </c>
    </row>
    <row r="52" spans="1:38">
      <c r="A52" t="s">
        <v>94</v>
      </c>
      <c r="B52" s="35">
        <v>260.13</v>
      </c>
      <c r="C52" s="35">
        <v>86.71</v>
      </c>
      <c r="D52" s="94">
        <f t="shared" si="0"/>
        <v>98</v>
      </c>
      <c r="E52" s="35"/>
      <c r="F52" s="35"/>
      <c r="G52" s="35"/>
      <c r="H52" s="35"/>
      <c r="I52" s="35"/>
      <c r="J52" s="38">
        <v>9.25</v>
      </c>
      <c r="K52" s="38">
        <v>9.25</v>
      </c>
      <c r="L52" s="38">
        <v>7.15</v>
      </c>
      <c r="M52">
        <v>35.06</v>
      </c>
      <c r="N52">
        <v>271.81</v>
      </c>
      <c r="O52">
        <v>100.15</v>
      </c>
      <c r="P52">
        <v>0.86</v>
      </c>
      <c r="Q52">
        <v>34.61</v>
      </c>
      <c r="R52" s="94">
        <v>32.659999999999997</v>
      </c>
      <c r="S52" s="94">
        <v>32.67</v>
      </c>
      <c r="T52" s="94">
        <v>32.67</v>
      </c>
      <c r="U52">
        <v>0.92</v>
      </c>
      <c r="V52">
        <v>143.78</v>
      </c>
      <c r="W52">
        <v>1.1599999999999999</v>
      </c>
      <c r="X52">
        <v>19.989999999999998</v>
      </c>
      <c r="Y52">
        <v>6.67</v>
      </c>
      <c r="Z52">
        <v>6.67</v>
      </c>
      <c r="AA52">
        <v>127.42</v>
      </c>
      <c r="AB52">
        <v>25.48</v>
      </c>
      <c r="AC52">
        <v>43</v>
      </c>
      <c r="AD52">
        <v>21</v>
      </c>
      <c r="AE52">
        <v>27</v>
      </c>
      <c r="AF52">
        <v>13</v>
      </c>
      <c r="AG52">
        <v>6.67</v>
      </c>
      <c r="AH52">
        <v>14</v>
      </c>
      <c r="AI52">
        <v>14</v>
      </c>
      <c r="AJ52">
        <v>0</v>
      </c>
      <c r="AK52">
        <v>56</v>
      </c>
      <c r="AL52">
        <v>24</v>
      </c>
    </row>
    <row r="53" spans="1:38">
      <c r="A53" t="s">
        <v>95</v>
      </c>
      <c r="B53" s="35">
        <v>260.13</v>
      </c>
      <c r="C53" s="35">
        <v>86.71</v>
      </c>
      <c r="D53" s="94">
        <f t="shared" si="0"/>
        <v>98</v>
      </c>
      <c r="E53" s="35"/>
      <c r="F53" s="35"/>
      <c r="G53" s="35"/>
      <c r="H53" s="35"/>
      <c r="I53" s="35"/>
      <c r="J53" s="38">
        <v>10.01</v>
      </c>
      <c r="K53" s="38">
        <v>10.01</v>
      </c>
      <c r="L53" s="38">
        <v>7.74</v>
      </c>
      <c r="M53">
        <v>35.06</v>
      </c>
      <c r="N53">
        <v>271.81</v>
      </c>
      <c r="O53">
        <v>100.15</v>
      </c>
      <c r="P53">
        <v>0.86</v>
      </c>
      <c r="Q53">
        <v>34.409999999999997</v>
      </c>
      <c r="R53" s="94">
        <v>32.659999999999997</v>
      </c>
      <c r="S53" s="94">
        <v>32.67</v>
      </c>
      <c r="T53" s="94">
        <v>32.67</v>
      </c>
      <c r="U53">
        <v>0.92</v>
      </c>
      <c r="V53">
        <v>144.06</v>
      </c>
      <c r="W53">
        <v>1.1599999999999999</v>
      </c>
      <c r="X53">
        <v>19.989999999999998</v>
      </c>
      <c r="Y53">
        <v>6.67</v>
      </c>
      <c r="Z53">
        <v>6.67</v>
      </c>
      <c r="AA53">
        <v>149.63</v>
      </c>
      <c r="AB53">
        <v>29.93</v>
      </c>
      <c r="AC53">
        <v>49</v>
      </c>
      <c r="AD53">
        <v>25</v>
      </c>
      <c r="AE53">
        <v>27</v>
      </c>
      <c r="AF53">
        <v>13</v>
      </c>
      <c r="AG53">
        <v>6.67</v>
      </c>
      <c r="AH53">
        <v>14</v>
      </c>
      <c r="AI53">
        <v>14</v>
      </c>
      <c r="AJ53">
        <v>25.73</v>
      </c>
      <c r="AK53">
        <v>60</v>
      </c>
      <c r="AL53">
        <v>25</v>
      </c>
    </row>
    <row r="54" spans="1:38">
      <c r="A54" t="s">
        <v>96</v>
      </c>
      <c r="B54" s="35">
        <v>225.82</v>
      </c>
      <c r="C54" s="35">
        <v>74.53</v>
      </c>
      <c r="D54" s="94">
        <f t="shared" si="0"/>
        <v>98</v>
      </c>
      <c r="E54" s="35"/>
      <c r="F54" s="35"/>
      <c r="G54" s="35"/>
      <c r="H54" s="35"/>
      <c r="I54" s="35"/>
      <c r="J54" s="38">
        <v>10.81</v>
      </c>
      <c r="K54" s="38">
        <v>10.81</v>
      </c>
      <c r="L54" s="38">
        <v>8.35</v>
      </c>
      <c r="M54">
        <v>35.06</v>
      </c>
      <c r="N54">
        <v>271.81</v>
      </c>
      <c r="O54">
        <v>100.15</v>
      </c>
      <c r="P54">
        <v>0.86</v>
      </c>
      <c r="Q54">
        <v>34.21</v>
      </c>
      <c r="R54" s="94">
        <v>32.659999999999997</v>
      </c>
      <c r="S54" s="94">
        <v>32.67</v>
      </c>
      <c r="T54" s="94">
        <v>32.67</v>
      </c>
      <c r="U54">
        <v>0.92</v>
      </c>
      <c r="V54">
        <v>143.97</v>
      </c>
      <c r="W54">
        <v>1.1599999999999999</v>
      </c>
      <c r="X54">
        <v>19.989999999999998</v>
      </c>
      <c r="Y54">
        <v>6.67</v>
      </c>
      <c r="Z54">
        <v>6.67</v>
      </c>
      <c r="AA54">
        <v>148.55000000000001</v>
      </c>
      <c r="AB54">
        <v>29.71</v>
      </c>
      <c r="AC54">
        <v>49</v>
      </c>
      <c r="AD54">
        <v>25</v>
      </c>
      <c r="AE54">
        <v>27</v>
      </c>
      <c r="AF54">
        <v>13</v>
      </c>
      <c r="AG54">
        <v>6.67</v>
      </c>
      <c r="AH54">
        <v>14.67</v>
      </c>
      <c r="AI54">
        <v>14.66</v>
      </c>
      <c r="AJ54">
        <v>25.73</v>
      </c>
      <c r="AK54">
        <v>60</v>
      </c>
      <c r="AL54">
        <v>25</v>
      </c>
    </row>
    <row r="55" spans="1:38">
      <c r="A55" t="s">
        <v>97</v>
      </c>
      <c r="B55" s="35">
        <v>169.19</v>
      </c>
      <c r="C55" s="35">
        <v>63.24</v>
      </c>
      <c r="D55" s="94">
        <f t="shared" si="0"/>
        <v>98</v>
      </c>
      <c r="E55" s="35"/>
      <c r="F55" s="35"/>
      <c r="G55" s="35"/>
      <c r="H55" s="35"/>
      <c r="I55" s="35"/>
      <c r="J55" s="38">
        <v>10.59</v>
      </c>
      <c r="K55" s="38">
        <v>10.59</v>
      </c>
      <c r="L55" s="38">
        <v>8.17</v>
      </c>
      <c r="M55">
        <v>35.06</v>
      </c>
      <c r="N55">
        <v>271.81</v>
      </c>
      <c r="O55">
        <v>100.15</v>
      </c>
      <c r="P55">
        <v>0.86</v>
      </c>
      <c r="Q55">
        <v>33.01</v>
      </c>
      <c r="R55" s="94">
        <v>32.659999999999997</v>
      </c>
      <c r="S55" s="94">
        <v>32.67</v>
      </c>
      <c r="T55" s="94">
        <v>32.67</v>
      </c>
      <c r="U55">
        <v>0.92</v>
      </c>
      <c r="V55">
        <v>143.5</v>
      </c>
      <c r="W55">
        <v>1.2</v>
      </c>
      <c r="X55">
        <v>19.989999999999998</v>
      </c>
      <c r="Y55">
        <v>6.67</v>
      </c>
      <c r="Z55">
        <v>6.67</v>
      </c>
      <c r="AA55">
        <v>147.51</v>
      </c>
      <c r="AB55">
        <v>29.5</v>
      </c>
      <c r="AC55">
        <v>43</v>
      </c>
      <c r="AD55">
        <v>23</v>
      </c>
      <c r="AE55">
        <v>40</v>
      </c>
      <c r="AF55">
        <v>20</v>
      </c>
      <c r="AG55">
        <v>6.67</v>
      </c>
      <c r="AH55">
        <v>14.67</v>
      </c>
      <c r="AI55">
        <v>14.66</v>
      </c>
      <c r="AJ55">
        <v>25.73</v>
      </c>
      <c r="AK55">
        <v>88</v>
      </c>
      <c r="AL55">
        <v>37</v>
      </c>
    </row>
    <row r="56" spans="1:38">
      <c r="A56" t="s">
        <v>98</v>
      </c>
      <c r="B56" s="35">
        <v>157.65</v>
      </c>
      <c r="C56" s="35">
        <v>63.24</v>
      </c>
      <c r="D56" s="94">
        <f t="shared" si="0"/>
        <v>98</v>
      </c>
      <c r="E56" s="35"/>
      <c r="F56" s="35"/>
      <c r="G56" s="35"/>
      <c r="H56" s="35"/>
      <c r="I56" s="35"/>
      <c r="J56" s="38">
        <v>10.4</v>
      </c>
      <c r="K56" s="38">
        <v>10.4</v>
      </c>
      <c r="L56" s="38">
        <v>8.0299999999999994</v>
      </c>
      <c r="M56">
        <v>35.06</v>
      </c>
      <c r="N56">
        <v>271.81</v>
      </c>
      <c r="O56">
        <v>100.15</v>
      </c>
      <c r="P56">
        <v>0.86</v>
      </c>
      <c r="Q56">
        <v>33.01</v>
      </c>
      <c r="R56" s="94">
        <v>32.659999999999997</v>
      </c>
      <c r="S56" s="94">
        <v>32.67</v>
      </c>
      <c r="T56" s="94">
        <v>32.67</v>
      </c>
      <c r="U56">
        <v>0.92</v>
      </c>
      <c r="V56">
        <v>143.41999999999999</v>
      </c>
      <c r="W56">
        <v>1.2</v>
      </c>
      <c r="X56">
        <v>19.989999999999998</v>
      </c>
      <c r="Y56">
        <v>6.67</v>
      </c>
      <c r="Z56">
        <v>6.67</v>
      </c>
      <c r="AA56">
        <v>145.94</v>
      </c>
      <c r="AB56">
        <v>29.19</v>
      </c>
      <c r="AC56">
        <v>43</v>
      </c>
      <c r="AD56">
        <v>21</v>
      </c>
      <c r="AE56">
        <v>43</v>
      </c>
      <c r="AF56">
        <v>22</v>
      </c>
      <c r="AG56">
        <v>6.67</v>
      </c>
      <c r="AH56">
        <v>14.67</v>
      </c>
      <c r="AI56">
        <v>14.66</v>
      </c>
      <c r="AJ56">
        <v>25.73</v>
      </c>
      <c r="AK56">
        <v>88</v>
      </c>
      <c r="AL56">
        <v>37</v>
      </c>
    </row>
    <row r="57" spans="1:38">
      <c r="A57" t="s">
        <v>99</v>
      </c>
      <c r="B57" s="35">
        <v>223.24</v>
      </c>
      <c r="C57" s="35">
        <v>74.53</v>
      </c>
      <c r="D57" s="94">
        <f t="shared" si="0"/>
        <v>98</v>
      </c>
      <c r="E57" s="35"/>
      <c r="F57" s="35"/>
      <c r="G57" s="35"/>
      <c r="H57" s="35"/>
      <c r="I57" s="35"/>
      <c r="J57" s="38">
        <v>10.24</v>
      </c>
      <c r="K57" s="38">
        <v>10.24</v>
      </c>
      <c r="L57" s="38">
        <v>7.91</v>
      </c>
      <c r="M57">
        <v>35.06</v>
      </c>
      <c r="N57">
        <v>230.71</v>
      </c>
      <c r="O57">
        <v>100.15</v>
      </c>
      <c r="P57">
        <v>0.86</v>
      </c>
      <c r="Q57">
        <v>28.01</v>
      </c>
      <c r="R57" s="94">
        <v>32.659999999999997</v>
      </c>
      <c r="S57" s="94">
        <v>32.67</v>
      </c>
      <c r="T57" s="94">
        <v>32.67</v>
      </c>
      <c r="U57">
        <v>0.92</v>
      </c>
      <c r="V57">
        <v>148.33000000000001</v>
      </c>
      <c r="W57">
        <v>1.2</v>
      </c>
      <c r="X57">
        <v>19.989999999999998</v>
      </c>
      <c r="Y57">
        <v>6.67</v>
      </c>
      <c r="Z57">
        <v>6.67</v>
      </c>
      <c r="AA57">
        <v>158.84</v>
      </c>
      <c r="AB57">
        <v>31.77</v>
      </c>
      <c r="AC57">
        <v>43</v>
      </c>
      <c r="AD57">
        <v>21</v>
      </c>
      <c r="AE57">
        <v>42</v>
      </c>
      <c r="AF57">
        <v>21</v>
      </c>
      <c r="AG57">
        <v>6.67</v>
      </c>
      <c r="AH57">
        <v>14.67</v>
      </c>
      <c r="AI57">
        <v>14.66</v>
      </c>
      <c r="AJ57">
        <v>25.73</v>
      </c>
      <c r="AK57">
        <v>88</v>
      </c>
      <c r="AL57">
        <v>37</v>
      </c>
    </row>
    <row r="58" spans="1:38">
      <c r="A58" t="s">
        <v>100</v>
      </c>
      <c r="B58" s="35">
        <v>223.24</v>
      </c>
      <c r="C58" s="35">
        <v>74.53</v>
      </c>
      <c r="D58" s="94">
        <f t="shared" si="0"/>
        <v>98</v>
      </c>
      <c r="E58" s="35"/>
      <c r="F58" s="35"/>
      <c r="G58" s="35"/>
      <c r="H58" s="35"/>
      <c r="I58" s="35"/>
      <c r="J58" s="38">
        <v>10.11</v>
      </c>
      <c r="K58" s="38">
        <v>10.11</v>
      </c>
      <c r="L58" s="38">
        <v>7.81</v>
      </c>
      <c r="M58">
        <v>35.06</v>
      </c>
      <c r="N58">
        <v>230.71</v>
      </c>
      <c r="O58">
        <v>100.15</v>
      </c>
      <c r="P58">
        <v>0.86</v>
      </c>
      <c r="Q58">
        <v>28.01</v>
      </c>
      <c r="R58" s="94">
        <v>32.659999999999997</v>
      </c>
      <c r="S58" s="94">
        <v>32.67</v>
      </c>
      <c r="T58" s="94">
        <v>32.67</v>
      </c>
      <c r="U58">
        <v>0.92</v>
      </c>
      <c r="V58">
        <v>143.19</v>
      </c>
      <c r="W58">
        <v>1.2</v>
      </c>
      <c r="X58">
        <v>19.989999999999998</v>
      </c>
      <c r="Y58">
        <v>6.67</v>
      </c>
      <c r="Z58">
        <v>6.67</v>
      </c>
      <c r="AA58">
        <v>156.32</v>
      </c>
      <c r="AB58">
        <v>31.26</v>
      </c>
      <c r="AC58">
        <v>43</v>
      </c>
      <c r="AD58">
        <v>21</v>
      </c>
      <c r="AE58">
        <v>41</v>
      </c>
      <c r="AF58">
        <v>20</v>
      </c>
      <c r="AG58">
        <v>6.67</v>
      </c>
      <c r="AH58">
        <v>14.67</v>
      </c>
      <c r="AI58">
        <v>14.66</v>
      </c>
      <c r="AJ58">
        <v>25.73</v>
      </c>
      <c r="AK58">
        <v>88</v>
      </c>
      <c r="AL58">
        <v>37</v>
      </c>
    </row>
    <row r="59" spans="1:38">
      <c r="A59" t="s">
        <v>101</v>
      </c>
      <c r="B59" s="35">
        <v>210.75</v>
      </c>
      <c r="C59" s="35">
        <v>74.53</v>
      </c>
      <c r="D59" s="94">
        <f t="shared" si="0"/>
        <v>98</v>
      </c>
      <c r="E59" s="35"/>
      <c r="F59" s="35"/>
      <c r="G59" s="35"/>
      <c r="H59" s="35"/>
      <c r="I59" s="35"/>
      <c r="J59" s="38">
        <v>10.7</v>
      </c>
      <c r="K59" s="38">
        <v>10.7</v>
      </c>
      <c r="L59" s="38">
        <v>8.27</v>
      </c>
      <c r="M59">
        <v>35.06</v>
      </c>
      <c r="N59">
        <v>249.94</v>
      </c>
      <c r="O59">
        <v>100.15</v>
      </c>
      <c r="P59">
        <v>0.86</v>
      </c>
      <c r="Q59">
        <v>28.01</v>
      </c>
      <c r="R59" s="94">
        <v>32.659999999999997</v>
      </c>
      <c r="S59" s="94">
        <v>32.67</v>
      </c>
      <c r="T59" s="94">
        <v>32.67</v>
      </c>
      <c r="U59">
        <v>0.92</v>
      </c>
      <c r="V59">
        <v>137.24</v>
      </c>
      <c r="W59">
        <v>1.2</v>
      </c>
      <c r="X59">
        <v>19.989999999999998</v>
      </c>
      <c r="Y59">
        <v>6.67</v>
      </c>
      <c r="Z59">
        <v>6.67</v>
      </c>
      <c r="AA59">
        <v>154.94999999999999</v>
      </c>
      <c r="AB59">
        <v>30.99</v>
      </c>
      <c r="AC59">
        <v>48</v>
      </c>
      <c r="AD59">
        <v>25</v>
      </c>
      <c r="AE59">
        <v>50</v>
      </c>
      <c r="AF59">
        <v>25</v>
      </c>
      <c r="AG59">
        <v>6.67</v>
      </c>
      <c r="AH59">
        <v>14.67</v>
      </c>
      <c r="AI59">
        <v>14.66</v>
      </c>
      <c r="AJ59">
        <v>25.73</v>
      </c>
      <c r="AK59">
        <v>105</v>
      </c>
      <c r="AL59">
        <v>45</v>
      </c>
    </row>
    <row r="60" spans="1:38">
      <c r="A60" t="s">
        <v>102</v>
      </c>
      <c r="B60" s="35">
        <v>196.33</v>
      </c>
      <c r="C60" s="35">
        <v>74.53</v>
      </c>
      <c r="D60" s="94">
        <f t="shared" si="0"/>
        <v>98</v>
      </c>
      <c r="E60" s="35"/>
      <c r="F60" s="35"/>
      <c r="G60" s="35"/>
      <c r="H60" s="35"/>
      <c r="I60" s="35"/>
      <c r="J60" s="38">
        <v>11.35</v>
      </c>
      <c r="K60" s="38">
        <v>11.35</v>
      </c>
      <c r="L60" s="38">
        <v>8.77</v>
      </c>
      <c r="M60">
        <v>35.06</v>
      </c>
      <c r="N60">
        <v>271.81</v>
      </c>
      <c r="O60">
        <v>100.15</v>
      </c>
      <c r="P60">
        <v>0.86</v>
      </c>
      <c r="Q60">
        <v>28.01</v>
      </c>
      <c r="R60" s="94">
        <v>32.659999999999997</v>
      </c>
      <c r="S60" s="94">
        <v>32.67</v>
      </c>
      <c r="T60" s="94">
        <v>32.67</v>
      </c>
      <c r="U60">
        <v>0.92</v>
      </c>
      <c r="V60">
        <v>130.6</v>
      </c>
      <c r="W60">
        <v>1.2</v>
      </c>
      <c r="X60">
        <v>19.989999999999998</v>
      </c>
      <c r="Y60">
        <v>6.67</v>
      </c>
      <c r="Z60">
        <v>6.67</v>
      </c>
      <c r="AA60">
        <v>152.16</v>
      </c>
      <c r="AB60">
        <v>30.43</v>
      </c>
      <c r="AC60">
        <v>48</v>
      </c>
      <c r="AD60">
        <v>24</v>
      </c>
      <c r="AE60">
        <v>49</v>
      </c>
      <c r="AF60">
        <v>24</v>
      </c>
      <c r="AG60">
        <v>6.67</v>
      </c>
      <c r="AH60">
        <v>14.67</v>
      </c>
      <c r="AI60">
        <v>14.66</v>
      </c>
      <c r="AJ60">
        <v>25.73</v>
      </c>
      <c r="AK60">
        <v>102</v>
      </c>
      <c r="AL60">
        <v>43</v>
      </c>
    </row>
    <row r="61" spans="1:38">
      <c r="A61" t="s">
        <v>103</v>
      </c>
      <c r="B61" s="35">
        <v>225.82</v>
      </c>
      <c r="C61" s="35">
        <v>74.53</v>
      </c>
      <c r="D61" s="94">
        <f t="shared" si="0"/>
        <v>98</v>
      </c>
      <c r="E61" s="35"/>
      <c r="F61" s="35"/>
      <c r="G61" s="35"/>
      <c r="H61" s="35"/>
      <c r="I61" s="35"/>
      <c r="J61" s="38">
        <v>12.07</v>
      </c>
      <c r="K61" s="38">
        <v>12.07</v>
      </c>
      <c r="L61" s="38">
        <v>9.33</v>
      </c>
      <c r="M61">
        <v>35.06</v>
      </c>
      <c r="N61">
        <v>249.94</v>
      </c>
      <c r="O61">
        <v>100.15</v>
      </c>
      <c r="P61">
        <v>0.86</v>
      </c>
      <c r="Q61">
        <v>28.01</v>
      </c>
      <c r="R61" s="94">
        <v>32.659999999999997</v>
      </c>
      <c r="S61" s="94">
        <v>32.67</v>
      </c>
      <c r="T61" s="94">
        <v>32.67</v>
      </c>
      <c r="U61">
        <v>0.92</v>
      </c>
      <c r="V61">
        <v>124.11</v>
      </c>
      <c r="W61">
        <v>1.2</v>
      </c>
      <c r="X61">
        <v>28.01</v>
      </c>
      <c r="Y61">
        <v>9.33</v>
      </c>
      <c r="Z61">
        <v>9.33</v>
      </c>
      <c r="AA61">
        <v>142.28</v>
      </c>
      <c r="AB61">
        <v>28.46</v>
      </c>
      <c r="AC61">
        <v>40</v>
      </c>
      <c r="AD61">
        <v>21</v>
      </c>
      <c r="AE61">
        <v>37</v>
      </c>
      <c r="AF61">
        <v>18</v>
      </c>
      <c r="AG61">
        <v>8.67</v>
      </c>
      <c r="AH61">
        <v>23</v>
      </c>
      <c r="AI61">
        <v>23</v>
      </c>
      <c r="AJ61">
        <v>25.73</v>
      </c>
      <c r="AK61">
        <v>78</v>
      </c>
      <c r="AL61">
        <v>34</v>
      </c>
    </row>
    <row r="62" spans="1:38">
      <c r="A62" t="s">
        <v>104</v>
      </c>
      <c r="B62" s="35">
        <v>182.13</v>
      </c>
      <c r="C62" s="35">
        <v>74.53</v>
      </c>
      <c r="D62" s="94">
        <f t="shared" si="0"/>
        <v>98</v>
      </c>
      <c r="E62" s="35"/>
      <c r="F62" s="35"/>
      <c r="G62" s="35"/>
      <c r="H62" s="35"/>
      <c r="I62" s="35"/>
      <c r="J62" s="38">
        <v>12.88</v>
      </c>
      <c r="K62" s="38">
        <v>12.88</v>
      </c>
      <c r="L62" s="38">
        <v>9.9499999999999993</v>
      </c>
      <c r="M62">
        <v>35.06</v>
      </c>
      <c r="N62">
        <v>271.81</v>
      </c>
      <c r="O62">
        <v>100.15</v>
      </c>
      <c r="P62">
        <v>0.86</v>
      </c>
      <c r="Q62">
        <v>28.41</v>
      </c>
      <c r="R62" s="94">
        <v>32.659999999999997</v>
      </c>
      <c r="S62" s="94">
        <v>32.67</v>
      </c>
      <c r="T62" s="94">
        <v>32.67</v>
      </c>
      <c r="U62">
        <v>0.92</v>
      </c>
      <c r="V62">
        <v>117.55</v>
      </c>
      <c r="W62">
        <v>1.2</v>
      </c>
      <c r="X62">
        <v>28.01</v>
      </c>
      <c r="Y62">
        <v>9.33</v>
      </c>
      <c r="Z62">
        <v>9.33</v>
      </c>
      <c r="AA62">
        <v>140.32</v>
      </c>
      <c r="AB62">
        <v>28.06</v>
      </c>
      <c r="AC62">
        <v>38</v>
      </c>
      <c r="AD62">
        <v>20</v>
      </c>
      <c r="AE62">
        <v>37</v>
      </c>
      <c r="AF62">
        <v>18</v>
      </c>
      <c r="AG62">
        <v>8.67</v>
      </c>
      <c r="AH62">
        <v>24.33</v>
      </c>
      <c r="AI62">
        <v>24.34</v>
      </c>
      <c r="AJ62">
        <v>25.73</v>
      </c>
      <c r="AK62">
        <v>71</v>
      </c>
      <c r="AL62">
        <v>31</v>
      </c>
    </row>
    <row r="63" spans="1:38">
      <c r="A63" t="s">
        <v>105</v>
      </c>
      <c r="B63" s="35">
        <v>214.92</v>
      </c>
      <c r="C63" s="35">
        <v>86.71</v>
      </c>
      <c r="D63" s="94">
        <f t="shared" si="0"/>
        <v>98</v>
      </c>
      <c r="E63" s="35"/>
      <c r="F63" s="35"/>
      <c r="G63" s="35"/>
      <c r="H63" s="35"/>
      <c r="I63" s="35"/>
      <c r="J63" s="38">
        <v>12.84</v>
      </c>
      <c r="K63" s="38">
        <v>12.84</v>
      </c>
      <c r="L63" s="38">
        <v>9.92</v>
      </c>
      <c r="M63">
        <v>35.06</v>
      </c>
      <c r="N63">
        <v>271.81</v>
      </c>
      <c r="O63">
        <v>100.15</v>
      </c>
      <c r="P63">
        <v>0.86</v>
      </c>
      <c r="Q63">
        <v>28.41</v>
      </c>
      <c r="R63" s="94">
        <v>32.659999999999997</v>
      </c>
      <c r="S63" s="94">
        <v>32.67</v>
      </c>
      <c r="T63" s="94">
        <v>32.67</v>
      </c>
      <c r="U63">
        <v>0.92</v>
      </c>
      <c r="V63">
        <v>109.47</v>
      </c>
      <c r="W63">
        <v>1.2</v>
      </c>
      <c r="X63">
        <v>28.5</v>
      </c>
      <c r="Y63">
        <v>9.5</v>
      </c>
      <c r="Z63">
        <v>9.5</v>
      </c>
      <c r="AA63">
        <v>136.97999999999999</v>
      </c>
      <c r="AB63">
        <v>27.4</v>
      </c>
      <c r="AC63">
        <v>32</v>
      </c>
      <c r="AD63">
        <v>18</v>
      </c>
      <c r="AE63">
        <v>37</v>
      </c>
      <c r="AF63">
        <v>18</v>
      </c>
      <c r="AG63">
        <v>9</v>
      </c>
      <c r="AH63">
        <v>25.33</v>
      </c>
      <c r="AI63">
        <v>25.34</v>
      </c>
      <c r="AJ63">
        <v>25.73</v>
      </c>
      <c r="AK63">
        <v>77</v>
      </c>
      <c r="AL63">
        <v>33</v>
      </c>
    </row>
    <row r="64" spans="1:38">
      <c r="A64" t="s">
        <v>106</v>
      </c>
      <c r="B64" s="35">
        <v>209.25</v>
      </c>
      <c r="C64" s="35">
        <v>74.53</v>
      </c>
      <c r="D64" s="94">
        <f t="shared" si="0"/>
        <v>98</v>
      </c>
      <c r="E64" s="35"/>
      <c r="F64" s="35"/>
      <c r="G64" s="35"/>
      <c r="H64" s="35"/>
      <c r="I64" s="35"/>
      <c r="J64" s="38">
        <v>12.39</v>
      </c>
      <c r="K64" s="38">
        <v>12.39</v>
      </c>
      <c r="L64" s="38">
        <v>9.57</v>
      </c>
      <c r="M64">
        <v>35.06</v>
      </c>
      <c r="N64">
        <v>271.81</v>
      </c>
      <c r="O64">
        <v>100.15</v>
      </c>
      <c r="P64">
        <v>0.86</v>
      </c>
      <c r="Q64">
        <v>28.41</v>
      </c>
      <c r="R64" s="94">
        <v>32.659999999999997</v>
      </c>
      <c r="S64" s="94">
        <v>32.67</v>
      </c>
      <c r="T64" s="94">
        <v>32.67</v>
      </c>
      <c r="U64">
        <v>0.92</v>
      </c>
      <c r="V64">
        <v>99.82</v>
      </c>
      <c r="W64">
        <v>1.2</v>
      </c>
      <c r="X64">
        <v>28.5</v>
      </c>
      <c r="Y64">
        <v>9.5</v>
      </c>
      <c r="Z64">
        <v>9.5</v>
      </c>
      <c r="AA64">
        <v>131.63</v>
      </c>
      <c r="AB64">
        <v>26.33</v>
      </c>
      <c r="AC64">
        <v>30</v>
      </c>
      <c r="AD64">
        <v>16</v>
      </c>
      <c r="AE64">
        <v>35</v>
      </c>
      <c r="AF64">
        <v>17</v>
      </c>
      <c r="AG64">
        <v>9</v>
      </c>
      <c r="AH64">
        <v>26.67</v>
      </c>
      <c r="AI64">
        <v>26.66</v>
      </c>
      <c r="AJ64">
        <v>25.73</v>
      </c>
      <c r="AK64">
        <v>70</v>
      </c>
      <c r="AL64">
        <v>30</v>
      </c>
    </row>
    <row r="65" spans="1:38">
      <c r="A65" t="s">
        <v>107</v>
      </c>
      <c r="B65" s="35">
        <v>222.24</v>
      </c>
      <c r="C65" s="35">
        <v>74.53</v>
      </c>
      <c r="D65" s="94">
        <f t="shared" si="0"/>
        <v>98</v>
      </c>
      <c r="E65" s="35"/>
      <c r="F65" s="35"/>
      <c r="G65" s="35"/>
      <c r="H65" s="35"/>
      <c r="I65" s="35"/>
      <c r="J65" s="38">
        <v>11.93</v>
      </c>
      <c r="K65" s="38">
        <v>11.93</v>
      </c>
      <c r="L65" s="38">
        <v>9.2200000000000006</v>
      </c>
      <c r="M65">
        <v>35.06</v>
      </c>
      <c r="N65">
        <v>271.81</v>
      </c>
      <c r="O65">
        <v>100.15</v>
      </c>
      <c r="P65">
        <v>0.86</v>
      </c>
      <c r="Q65">
        <v>28.61</v>
      </c>
      <c r="R65" s="94">
        <v>32.659999999999997</v>
      </c>
      <c r="S65" s="94">
        <v>32.67</v>
      </c>
      <c r="T65" s="94">
        <v>32.67</v>
      </c>
      <c r="U65">
        <v>0.92</v>
      </c>
      <c r="V65">
        <v>89.57</v>
      </c>
      <c r="W65">
        <v>1.2</v>
      </c>
      <c r="X65">
        <v>28.5</v>
      </c>
      <c r="Y65">
        <v>9.5</v>
      </c>
      <c r="Z65">
        <v>9.5</v>
      </c>
      <c r="AA65">
        <v>110.02</v>
      </c>
      <c r="AB65">
        <v>22.01</v>
      </c>
      <c r="AC65">
        <v>32</v>
      </c>
      <c r="AD65">
        <v>14</v>
      </c>
      <c r="AE65">
        <v>37</v>
      </c>
      <c r="AF65">
        <v>18</v>
      </c>
      <c r="AG65">
        <v>9</v>
      </c>
      <c r="AH65">
        <v>26.67</v>
      </c>
      <c r="AI65">
        <v>26.66</v>
      </c>
      <c r="AJ65">
        <v>25.73</v>
      </c>
      <c r="AK65">
        <v>81</v>
      </c>
      <c r="AL65">
        <v>34</v>
      </c>
    </row>
    <row r="66" spans="1:38">
      <c r="A66" t="s">
        <v>108</v>
      </c>
      <c r="B66" s="35">
        <v>228.63</v>
      </c>
      <c r="C66" s="35">
        <v>74.53</v>
      </c>
      <c r="D66" s="94">
        <f t="shared" si="0"/>
        <v>98</v>
      </c>
      <c r="E66" s="35"/>
      <c r="F66" s="35"/>
      <c r="G66" s="35"/>
      <c r="H66" s="35"/>
      <c r="I66" s="35"/>
      <c r="J66" s="38">
        <v>11.47</v>
      </c>
      <c r="K66" s="38">
        <v>11.47</v>
      </c>
      <c r="L66" s="38">
        <v>8.86</v>
      </c>
      <c r="M66">
        <v>35.06</v>
      </c>
      <c r="N66">
        <v>271.81</v>
      </c>
      <c r="O66">
        <v>100.15</v>
      </c>
      <c r="P66">
        <v>0.86</v>
      </c>
      <c r="Q66">
        <v>28.61</v>
      </c>
      <c r="R66" s="94">
        <v>32.659999999999997</v>
      </c>
      <c r="S66" s="94">
        <v>32.67</v>
      </c>
      <c r="T66" s="94">
        <v>32.67</v>
      </c>
      <c r="U66">
        <v>0.92</v>
      </c>
      <c r="V66">
        <v>79.03</v>
      </c>
      <c r="W66">
        <v>1.2</v>
      </c>
      <c r="X66">
        <v>30.49</v>
      </c>
      <c r="Y66">
        <v>10.17</v>
      </c>
      <c r="Z66">
        <v>10.17</v>
      </c>
      <c r="AA66">
        <v>107.4</v>
      </c>
      <c r="AB66">
        <v>21.48</v>
      </c>
      <c r="AC66">
        <v>30</v>
      </c>
      <c r="AD66">
        <v>12</v>
      </c>
      <c r="AE66">
        <v>33</v>
      </c>
      <c r="AF66">
        <v>17</v>
      </c>
      <c r="AG66">
        <v>9.33</v>
      </c>
      <c r="AH66">
        <v>26.67</v>
      </c>
      <c r="AI66">
        <v>26.66</v>
      </c>
      <c r="AJ66">
        <v>25.73</v>
      </c>
      <c r="AK66">
        <v>74</v>
      </c>
      <c r="AL66">
        <v>31</v>
      </c>
    </row>
    <row r="67" spans="1:38">
      <c r="A67" t="s">
        <v>109</v>
      </c>
      <c r="B67" s="35">
        <v>238.57</v>
      </c>
      <c r="C67" s="35">
        <v>86.71</v>
      </c>
      <c r="D67" s="94">
        <f t="shared" si="0"/>
        <v>98</v>
      </c>
      <c r="E67" s="35"/>
      <c r="F67" s="35"/>
      <c r="G67" s="35"/>
      <c r="H67" s="35"/>
      <c r="I67" s="35"/>
      <c r="J67" s="38">
        <v>9.67</v>
      </c>
      <c r="K67" s="38">
        <v>9.67</v>
      </c>
      <c r="L67" s="38">
        <v>7.48</v>
      </c>
      <c r="M67">
        <v>35.06</v>
      </c>
      <c r="N67">
        <v>271.81</v>
      </c>
      <c r="O67">
        <v>100.15</v>
      </c>
      <c r="P67">
        <v>0.86</v>
      </c>
      <c r="Q67">
        <v>29.01</v>
      </c>
      <c r="R67" s="94">
        <v>32.659999999999997</v>
      </c>
      <c r="S67" s="94">
        <v>32.67</v>
      </c>
      <c r="T67" s="94">
        <v>32.67</v>
      </c>
      <c r="U67">
        <v>0.92</v>
      </c>
      <c r="V67">
        <v>68.73</v>
      </c>
      <c r="W67">
        <v>1.2</v>
      </c>
      <c r="X67">
        <v>37.01</v>
      </c>
      <c r="Y67">
        <v>12.33</v>
      </c>
      <c r="Z67">
        <v>12.33</v>
      </c>
      <c r="AA67">
        <v>101.34</v>
      </c>
      <c r="AB67">
        <v>20.27</v>
      </c>
      <c r="AC67">
        <v>30</v>
      </c>
      <c r="AD67">
        <v>11</v>
      </c>
      <c r="AE67">
        <v>30</v>
      </c>
      <c r="AF67">
        <v>15</v>
      </c>
      <c r="AG67">
        <v>10</v>
      </c>
      <c r="AH67">
        <v>29.67</v>
      </c>
      <c r="AI67">
        <v>29.66</v>
      </c>
      <c r="AJ67">
        <v>25.73</v>
      </c>
      <c r="AK67">
        <v>63</v>
      </c>
      <c r="AL67">
        <v>27</v>
      </c>
    </row>
    <row r="68" spans="1:38">
      <c r="A68" t="s">
        <v>110</v>
      </c>
      <c r="B68" s="35">
        <v>224.87</v>
      </c>
      <c r="C68" s="35">
        <v>75.41</v>
      </c>
      <c r="D68" s="94">
        <f t="shared" ref="D68:D98" si="1">R68+S68+T68</f>
        <v>98</v>
      </c>
      <c r="E68" s="35"/>
      <c r="F68" s="35"/>
      <c r="G68" s="35"/>
      <c r="H68" s="35"/>
      <c r="I68" s="35"/>
      <c r="J68" s="38">
        <v>7.88</v>
      </c>
      <c r="K68" s="38">
        <v>7.88</v>
      </c>
      <c r="L68" s="38">
        <v>6.09</v>
      </c>
      <c r="M68">
        <v>35.06</v>
      </c>
      <c r="N68">
        <v>271.81</v>
      </c>
      <c r="O68">
        <v>100.15</v>
      </c>
      <c r="P68">
        <v>0.86</v>
      </c>
      <c r="Q68">
        <v>29.81</v>
      </c>
      <c r="R68" s="94">
        <v>32.659999999999997</v>
      </c>
      <c r="S68" s="94">
        <v>32.67</v>
      </c>
      <c r="T68" s="94">
        <v>32.67</v>
      </c>
      <c r="U68">
        <v>0.92</v>
      </c>
      <c r="V68">
        <v>57.63</v>
      </c>
      <c r="W68">
        <v>1.2</v>
      </c>
      <c r="X68">
        <v>37.5</v>
      </c>
      <c r="Y68">
        <v>12.5</v>
      </c>
      <c r="Z68">
        <v>12.5</v>
      </c>
      <c r="AA68">
        <v>94.04</v>
      </c>
      <c r="AB68">
        <v>18.809999999999999</v>
      </c>
      <c r="AC68">
        <v>28</v>
      </c>
      <c r="AD68">
        <v>10</v>
      </c>
      <c r="AE68">
        <v>27</v>
      </c>
      <c r="AF68">
        <v>13</v>
      </c>
      <c r="AG68">
        <v>10</v>
      </c>
      <c r="AH68">
        <v>30.33</v>
      </c>
      <c r="AI68">
        <v>30.34</v>
      </c>
      <c r="AJ68">
        <v>25.73</v>
      </c>
      <c r="AK68">
        <v>56</v>
      </c>
      <c r="AL68">
        <v>24</v>
      </c>
    </row>
    <row r="69" spans="1:38">
      <c r="A69" t="s">
        <v>111</v>
      </c>
      <c r="B69" s="35">
        <v>224.87</v>
      </c>
      <c r="C69" s="35">
        <v>75.41</v>
      </c>
      <c r="D69" s="94">
        <f t="shared" si="1"/>
        <v>98</v>
      </c>
      <c r="E69" s="35"/>
      <c r="F69" s="35"/>
      <c r="G69" s="35"/>
      <c r="H69" s="35"/>
      <c r="I69" s="35"/>
      <c r="J69" s="38">
        <v>6.08</v>
      </c>
      <c r="K69" s="38">
        <v>6.08</v>
      </c>
      <c r="L69" s="38">
        <v>4.7</v>
      </c>
      <c r="M69">
        <v>35.06</v>
      </c>
      <c r="N69">
        <v>271.81</v>
      </c>
      <c r="O69">
        <v>100.15</v>
      </c>
      <c r="P69">
        <v>0.86</v>
      </c>
      <c r="Q69">
        <v>30.21</v>
      </c>
      <c r="R69" s="94">
        <v>32.659999999999997</v>
      </c>
      <c r="S69" s="94">
        <v>32.67</v>
      </c>
      <c r="T69" s="94">
        <v>32.67</v>
      </c>
      <c r="U69">
        <v>0.92</v>
      </c>
      <c r="V69">
        <v>46.46</v>
      </c>
      <c r="W69">
        <v>1.2</v>
      </c>
      <c r="X69">
        <v>37.99</v>
      </c>
      <c r="Y69">
        <v>12.67</v>
      </c>
      <c r="Z69">
        <v>12.67</v>
      </c>
      <c r="AA69">
        <v>81.75</v>
      </c>
      <c r="AB69">
        <v>16.350000000000001</v>
      </c>
      <c r="AC69">
        <v>22</v>
      </c>
      <c r="AD69">
        <v>9</v>
      </c>
      <c r="AE69">
        <v>19</v>
      </c>
      <c r="AF69">
        <v>9</v>
      </c>
      <c r="AG69">
        <v>9.67</v>
      </c>
      <c r="AH69">
        <v>41</v>
      </c>
      <c r="AI69">
        <v>41</v>
      </c>
      <c r="AJ69">
        <v>26.74</v>
      </c>
      <c r="AK69">
        <v>49</v>
      </c>
      <c r="AL69">
        <v>21</v>
      </c>
    </row>
    <row r="70" spans="1:38">
      <c r="A70" t="s">
        <v>112</v>
      </c>
      <c r="B70" s="35">
        <v>224.87</v>
      </c>
      <c r="C70" s="35">
        <v>75.41</v>
      </c>
      <c r="D70" s="94">
        <f t="shared" si="1"/>
        <v>98</v>
      </c>
      <c r="E70" s="35"/>
      <c r="F70" s="35"/>
      <c r="G70" s="35"/>
      <c r="H70" s="35"/>
      <c r="I70" s="35"/>
      <c r="J70" s="38">
        <v>4.3</v>
      </c>
      <c r="K70" s="38">
        <v>4.3</v>
      </c>
      <c r="L70" s="38">
        <v>3.31</v>
      </c>
      <c r="M70">
        <v>35.06</v>
      </c>
      <c r="N70">
        <v>271.81</v>
      </c>
      <c r="O70">
        <v>100.15</v>
      </c>
      <c r="P70">
        <v>0.86</v>
      </c>
      <c r="Q70">
        <v>31.01</v>
      </c>
      <c r="R70" s="94">
        <v>32.659999999999997</v>
      </c>
      <c r="S70" s="94">
        <v>32.67</v>
      </c>
      <c r="T70" s="94">
        <v>32.67</v>
      </c>
      <c r="U70">
        <v>0.92</v>
      </c>
      <c r="V70">
        <v>38.270000000000003</v>
      </c>
      <c r="W70">
        <v>1.2</v>
      </c>
      <c r="X70">
        <v>38.51</v>
      </c>
      <c r="Y70">
        <v>12.83</v>
      </c>
      <c r="Z70">
        <v>12.83</v>
      </c>
      <c r="AA70">
        <v>68.760000000000005</v>
      </c>
      <c r="AB70">
        <v>13.75</v>
      </c>
      <c r="AC70">
        <v>18</v>
      </c>
      <c r="AD70">
        <v>9</v>
      </c>
      <c r="AE70">
        <v>15</v>
      </c>
      <c r="AF70">
        <v>7</v>
      </c>
      <c r="AG70">
        <v>9.33</v>
      </c>
      <c r="AH70">
        <v>40.67</v>
      </c>
      <c r="AI70">
        <v>40.659999999999997</v>
      </c>
      <c r="AJ70">
        <v>26.74</v>
      </c>
      <c r="AK70">
        <v>42</v>
      </c>
      <c r="AL70">
        <v>18</v>
      </c>
    </row>
    <row r="71" spans="1:38">
      <c r="A71" t="s">
        <v>113</v>
      </c>
      <c r="B71" s="35">
        <v>224.87</v>
      </c>
      <c r="C71" s="35">
        <v>75.41</v>
      </c>
      <c r="D71" s="94">
        <f t="shared" si="1"/>
        <v>98</v>
      </c>
      <c r="E71" s="35"/>
      <c r="F71" s="35"/>
      <c r="G71" s="35"/>
      <c r="H71" s="35"/>
      <c r="I71" s="35"/>
      <c r="J71" s="38">
        <v>3.93</v>
      </c>
      <c r="K71" s="38">
        <v>3.93</v>
      </c>
      <c r="L71" s="38">
        <v>3.03</v>
      </c>
      <c r="M71">
        <v>32.99</v>
      </c>
      <c r="N71">
        <v>271.81</v>
      </c>
      <c r="O71">
        <v>100.15</v>
      </c>
      <c r="P71">
        <v>0.86</v>
      </c>
      <c r="Q71">
        <v>31.81</v>
      </c>
      <c r="R71" s="94">
        <v>32.659999999999997</v>
      </c>
      <c r="S71" s="94">
        <v>32.67</v>
      </c>
      <c r="T71" s="94">
        <v>32.67</v>
      </c>
      <c r="U71">
        <v>0.92</v>
      </c>
      <c r="V71">
        <v>30.04</v>
      </c>
      <c r="W71">
        <v>1.25</v>
      </c>
      <c r="X71">
        <v>37.99</v>
      </c>
      <c r="Y71">
        <v>12.67</v>
      </c>
      <c r="Z71">
        <v>12.67</v>
      </c>
      <c r="AA71">
        <v>55.31</v>
      </c>
      <c r="AB71">
        <v>11.06</v>
      </c>
      <c r="AC71">
        <v>15</v>
      </c>
      <c r="AD71">
        <v>5</v>
      </c>
      <c r="AE71">
        <v>13</v>
      </c>
      <c r="AF71">
        <v>7</v>
      </c>
      <c r="AG71">
        <v>13</v>
      </c>
      <c r="AH71">
        <v>40</v>
      </c>
      <c r="AI71">
        <v>40</v>
      </c>
      <c r="AJ71">
        <v>27.25</v>
      </c>
      <c r="AK71">
        <v>28</v>
      </c>
      <c r="AL71">
        <v>12</v>
      </c>
    </row>
    <row r="72" spans="1:38">
      <c r="A72" t="s">
        <v>114</v>
      </c>
      <c r="B72" s="35">
        <v>224.87</v>
      </c>
      <c r="C72" s="35">
        <v>75.41</v>
      </c>
      <c r="D72" s="94">
        <f t="shared" si="1"/>
        <v>68.22</v>
      </c>
      <c r="E72" s="35"/>
      <c r="F72" s="35"/>
      <c r="G72" s="35"/>
      <c r="H72" s="35"/>
      <c r="I72" s="35"/>
      <c r="J72" s="38">
        <v>3.55</v>
      </c>
      <c r="K72" s="38">
        <v>3.55</v>
      </c>
      <c r="L72" s="38">
        <v>2.75</v>
      </c>
      <c r="M72">
        <v>32.99</v>
      </c>
      <c r="N72">
        <v>271.81</v>
      </c>
      <c r="O72">
        <v>100.15</v>
      </c>
      <c r="P72">
        <v>0.86</v>
      </c>
      <c r="Q72">
        <v>32.409999999999997</v>
      </c>
      <c r="R72" s="94">
        <v>23.56</v>
      </c>
      <c r="S72" s="94">
        <v>18</v>
      </c>
      <c r="T72" s="94">
        <v>26.66</v>
      </c>
      <c r="U72">
        <v>0.92</v>
      </c>
      <c r="V72">
        <v>21.82</v>
      </c>
      <c r="W72">
        <v>1.25</v>
      </c>
      <c r="X72">
        <v>37.5</v>
      </c>
      <c r="Y72">
        <v>12.5</v>
      </c>
      <c r="Z72">
        <v>12.5</v>
      </c>
      <c r="AA72">
        <v>42.27</v>
      </c>
      <c r="AB72">
        <v>8.4499999999999993</v>
      </c>
      <c r="AC72">
        <v>12</v>
      </c>
      <c r="AD72">
        <v>4</v>
      </c>
      <c r="AE72">
        <v>10</v>
      </c>
      <c r="AF72">
        <v>5</v>
      </c>
      <c r="AG72">
        <v>12.33</v>
      </c>
      <c r="AH72">
        <v>39.33</v>
      </c>
      <c r="AI72">
        <v>39.340000000000003</v>
      </c>
      <c r="AJ72">
        <v>27.25</v>
      </c>
      <c r="AK72">
        <v>14</v>
      </c>
      <c r="AL72">
        <v>6</v>
      </c>
    </row>
    <row r="73" spans="1:38">
      <c r="A73" t="s">
        <v>115</v>
      </c>
      <c r="B73" s="35">
        <v>260.13</v>
      </c>
      <c r="C73" s="35">
        <v>86.71</v>
      </c>
      <c r="D73" s="94">
        <f t="shared" si="1"/>
        <v>34.480000000000004</v>
      </c>
      <c r="E73" s="35"/>
      <c r="F73" s="35"/>
      <c r="G73" s="35"/>
      <c r="H73" s="35"/>
      <c r="I73" s="35"/>
      <c r="J73" s="38">
        <v>3.18</v>
      </c>
      <c r="K73" s="38">
        <v>3.18</v>
      </c>
      <c r="L73" s="38">
        <v>2.46</v>
      </c>
      <c r="M73">
        <v>32.99</v>
      </c>
      <c r="N73">
        <v>271.81</v>
      </c>
      <c r="O73">
        <v>100.15</v>
      </c>
      <c r="P73">
        <v>0.93</v>
      </c>
      <c r="Q73">
        <v>33.61</v>
      </c>
      <c r="R73" s="94">
        <v>12.09</v>
      </c>
      <c r="S73" s="94">
        <v>8</v>
      </c>
      <c r="T73" s="94">
        <v>14.39</v>
      </c>
      <c r="U73">
        <v>0.92</v>
      </c>
      <c r="V73">
        <v>13.63</v>
      </c>
      <c r="W73">
        <v>1.25</v>
      </c>
      <c r="X73">
        <v>39</v>
      </c>
      <c r="Y73">
        <v>13</v>
      </c>
      <c r="Z73">
        <v>13</v>
      </c>
      <c r="AA73">
        <v>29.32</v>
      </c>
      <c r="AB73">
        <v>5.86</v>
      </c>
      <c r="AC73">
        <v>8</v>
      </c>
      <c r="AD73">
        <v>3</v>
      </c>
      <c r="AE73">
        <v>7</v>
      </c>
      <c r="AF73">
        <v>3</v>
      </c>
      <c r="AG73">
        <v>12</v>
      </c>
      <c r="AH73">
        <v>39.33</v>
      </c>
      <c r="AI73">
        <v>39.340000000000003</v>
      </c>
      <c r="AJ73">
        <v>27.75</v>
      </c>
      <c r="AK73">
        <v>11</v>
      </c>
      <c r="AL73">
        <v>4</v>
      </c>
    </row>
    <row r="74" spans="1:38">
      <c r="A74" t="s">
        <v>116</v>
      </c>
      <c r="B74" s="35">
        <v>260.13</v>
      </c>
      <c r="C74" s="35">
        <v>86.71</v>
      </c>
      <c r="D74" s="94">
        <f t="shared" si="1"/>
        <v>12.129999999999999</v>
      </c>
      <c r="E74" s="35"/>
      <c r="F74" s="35"/>
      <c r="G74" s="35"/>
      <c r="H74" s="35"/>
      <c r="I74" s="35"/>
      <c r="J74" s="38">
        <v>2.82</v>
      </c>
      <c r="K74" s="38">
        <v>2.82</v>
      </c>
      <c r="L74" s="38">
        <v>2.1800000000000002</v>
      </c>
      <c r="M74">
        <v>37.229999999999997</v>
      </c>
      <c r="N74">
        <v>271.81</v>
      </c>
      <c r="O74">
        <v>100.15</v>
      </c>
      <c r="P74">
        <v>0.93</v>
      </c>
      <c r="Q74">
        <v>34.01</v>
      </c>
      <c r="R74" s="94">
        <v>5.5</v>
      </c>
      <c r="S74" s="94">
        <v>1</v>
      </c>
      <c r="T74" s="94">
        <v>5.63</v>
      </c>
      <c r="U74">
        <v>0.92</v>
      </c>
      <c r="V74">
        <v>6.78</v>
      </c>
      <c r="W74">
        <v>1.25</v>
      </c>
      <c r="X74">
        <v>38.51</v>
      </c>
      <c r="Y74">
        <v>12.83</v>
      </c>
      <c r="Z74">
        <v>12.83</v>
      </c>
      <c r="AA74">
        <v>19.649999999999999</v>
      </c>
      <c r="AB74">
        <v>3.93</v>
      </c>
      <c r="AC74">
        <v>7</v>
      </c>
      <c r="AD74">
        <v>2</v>
      </c>
      <c r="AE74">
        <v>3</v>
      </c>
      <c r="AF74">
        <v>2</v>
      </c>
      <c r="AG74">
        <v>11.67</v>
      </c>
      <c r="AH74">
        <v>39.67</v>
      </c>
      <c r="AI74">
        <v>39.659999999999997</v>
      </c>
      <c r="AJ74">
        <v>28.26</v>
      </c>
      <c r="AK74">
        <v>4</v>
      </c>
      <c r="AL74">
        <v>1</v>
      </c>
    </row>
    <row r="75" spans="1:38">
      <c r="A75" t="s">
        <v>117</v>
      </c>
      <c r="B75" s="35">
        <v>260.13</v>
      </c>
      <c r="C75" s="35">
        <v>86.71</v>
      </c>
      <c r="D75" s="94">
        <f t="shared" si="1"/>
        <v>0</v>
      </c>
      <c r="E75" s="35"/>
      <c r="F75" s="35"/>
      <c r="G75" s="35"/>
      <c r="H75" s="35"/>
      <c r="I75" s="35"/>
      <c r="J75" s="38">
        <v>2.12</v>
      </c>
      <c r="K75" s="38">
        <v>2.12</v>
      </c>
      <c r="L75" s="38">
        <v>1.63</v>
      </c>
      <c r="M75">
        <v>41.47</v>
      </c>
      <c r="N75">
        <v>271.81</v>
      </c>
      <c r="O75">
        <v>100.15</v>
      </c>
      <c r="P75">
        <v>0.93</v>
      </c>
      <c r="Q75">
        <v>36.01</v>
      </c>
      <c r="R75" s="94">
        <v>0</v>
      </c>
      <c r="S75" s="94">
        <v>0</v>
      </c>
      <c r="T75" s="94">
        <v>0</v>
      </c>
      <c r="U75">
        <v>0.92</v>
      </c>
      <c r="V75">
        <v>2.68</v>
      </c>
      <c r="W75">
        <v>1.25</v>
      </c>
      <c r="X75">
        <v>37.5</v>
      </c>
      <c r="Y75">
        <v>12.5</v>
      </c>
      <c r="Z75">
        <v>12.5</v>
      </c>
      <c r="AA75">
        <v>0.92</v>
      </c>
      <c r="AB75">
        <v>0.19</v>
      </c>
      <c r="AC75">
        <v>5</v>
      </c>
      <c r="AD75">
        <v>1</v>
      </c>
      <c r="AE75">
        <v>1</v>
      </c>
      <c r="AF75">
        <v>0</v>
      </c>
      <c r="AG75">
        <v>11</v>
      </c>
      <c r="AH75">
        <v>38.33</v>
      </c>
      <c r="AI75">
        <v>38.340000000000003</v>
      </c>
      <c r="AJ75">
        <v>28.76</v>
      </c>
      <c r="AK75">
        <v>1</v>
      </c>
      <c r="AL75">
        <v>0</v>
      </c>
    </row>
    <row r="76" spans="1:38">
      <c r="A76" t="s">
        <v>118</v>
      </c>
      <c r="B76" s="35">
        <v>260.13</v>
      </c>
      <c r="C76" s="35">
        <v>86.71</v>
      </c>
      <c r="D76" s="94">
        <f t="shared" si="1"/>
        <v>0</v>
      </c>
      <c r="E76" s="35"/>
      <c r="F76" s="35"/>
      <c r="G76" s="35"/>
      <c r="H76" s="35"/>
      <c r="I76" s="35"/>
      <c r="J76" s="38">
        <v>1.41</v>
      </c>
      <c r="K76" s="38">
        <v>1.41</v>
      </c>
      <c r="L76" s="38">
        <v>1.1000000000000001</v>
      </c>
      <c r="M76">
        <v>57.69</v>
      </c>
      <c r="N76">
        <v>271.81</v>
      </c>
      <c r="O76">
        <v>100.15</v>
      </c>
      <c r="P76">
        <v>0.93</v>
      </c>
      <c r="Q76">
        <v>36.01</v>
      </c>
      <c r="R76" s="94">
        <v>0</v>
      </c>
      <c r="S76" s="94">
        <v>0</v>
      </c>
      <c r="T76" s="94">
        <v>0</v>
      </c>
      <c r="U76">
        <v>0.92</v>
      </c>
      <c r="V76">
        <v>0.23</v>
      </c>
      <c r="W76">
        <v>1.25</v>
      </c>
      <c r="X76">
        <v>37.01</v>
      </c>
      <c r="Y76">
        <v>12.33</v>
      </c>
      <c r="Z76">
        <v>12.33</v>
      </c>
      <c r="AA76">
        <v>0.92</v>
      </c>
      <c r="AB76">
        <v>0.19</v>
      </c>
      <c r="AC76">
        <v>2</v>
      </c>
      <c r="AD76">
        <v>1</v>
      </c>
      <c r="AE76">
        <v>0</v>
      </c>
      <c r="AF76">
        <v>0</v>
      </c>
      <c r="AG76">
        <v>10.67</v>
      </c>
      <c r="AH76">
        <v>38.33</v>
      </c>
      <c r="AI76">
        <v>38.340000000000003</v>
      </c>
      <c r="AJ76">
        <v>28.76</v>
      </c>
      <c r="AK76">
        <v>0</v>
      </c>
      <c r="AL76">
        <v>0</v>
      </c>
    </row>
    <row r="77" spans="1:38">
      <c r="A77" t="s">
        <v>119</v>
      </c>
      <c r="B77" s="35">
        <v>260.13</v>
      </c>
      <c r="C77" s="35">
        <v>86.71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57.69</v>
      </c>
      <c r="N77">
        <v>271.81</v>
      </c>
      <c r="O77">
        <v>100.15</v>
      </c>
      <c r="P77">
        <v>0.93</v>
      </c>
      <c r="Q77">
        <v>36.01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1.25</v>
      </c>
      <c r="X77">
        <v>36</v>
      </c>
      <c r="Y77">
        <v>12</v>
      </c>
      <c r="Z77">
        <v>12</v>
      </c>
      <c r="AA77">
        <v>0.92</v>
      </c>
      <c r="AB77">
        <v>0.19</v>
      </c>
      <c r="AC77">
        <v>0</v>
      </c>
      <c r="AD77">
        <v>0</v>
      </c>
      <c r="AE77">
        <v>0</v>
      </c>
      <c r="AF77">
        <v>0</v>
      </c>
      <c r="AG77">
        <v>10.33</v>
      </c>
      <c r="AH77">
        <v>38.33</v>
      </c>
      <c r="AI77">
        <v>38.340000000000003</v>
      </c>
      <c r="AJ77">
        <v>28.76</v>
      </c>
      <c r="AK77">
        <v>0</v>
      </c>
      <c r="AL77">
        <v>0</v>
      </c>
    </row>
    <row r="78" spans="1:38">
      <c r="A78" t="s">
        <v>120</v>
      </c>
      <c r="B78" s="35">
        <v>260.13</v>
      </c>
      <c r="C78" s="35">
        <v>86.71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57.69</v>
      </c>
      <c r="N78">
        <v>271.81</v>
      </c>
      <c r="O78">
        <v>100.15</v>
      </c>
      <c r="P78">
        <v>0.93</v>
      </c>
      <c r="Q78">
        <v>36.01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1.25</v>
      </c>
      <c r="X78">
        <v>36</v>
      </c>
      <c r="Y78">
        <v>12</v>
      </c>
      <c r="Z78">
        <v>12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39.33</v>
      </c>
      <c r="AI78">
        <v>39.340000000000003</v>
      </c>
      <c r="AJ78">
        <v>28.76</v>
      </c>
      <c r="AK78">
        <v>0</v>
      </c>
      <c r="AL78">
        <v>0</v>
      </c>
    </row>
    <row r="79" spans="1:38">
      <c r="A79" t="s">
        <v>121</v>
      </c>
      <c r="B79" s="35">
        <v>260.13</v>
      </c>
      <c r="C79" s="35">
        <v>86.71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57.69</v>
      </c>
      <c r="N79">
        <v>271.81</v>
      </c>
      <c r="O79">
        <v>100.15</v>
      </c>
      <c r="P79">
        <v>0.93</v>
      </c>
      <c r="Q79">
        <v>39.020000000000003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1.25</v>
      </c>
      <c r="X79">
        <v>45</v>
      </c>
      <c r="Y79">
        <v>15</v>
      </c>
      <c r="Z79">
        <v>15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43.33</v>
      </c>
      <c r="AI79">
        <v>43.34</v>
      </c>
      <c r="AJ79">
        <v>28.76</v>
      </c>
      <c r="AK79">
        <v>0</v>
      </c>
      <c r="AL79">
        <v>0</v>
      </c>
    </row>
    <row r="80" spans="1:38">
      <c r="A80" t="s">
        <v>122</v>
      </c>
      <c r="B80" s="35">
        <v>260.13</v>
      </c>
      <c r="C80" s="35">
        <v>86.71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57.69</v>
      </c>
      <c r="N80">
        <v>271.81</v>
      </c>
      <c r="O80">
        <v>100.15</v>
      </c>
      <c r="P80">
        <v>0.93</v>
      </c>
      <c r="Q80">
        <v>39.020000000000003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1.25</v>
      </c>
      <c r="X80">
        <v>45.49</v>
      </c>
      <c r="Y80">
        <v>15.17</v>
      </c>
      <c r="Z80">
        <v>15.17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44</v>
      </c>
      <c r="AI80">
        <v>44</v>
      </c>
      <c r="AJ80">
        <v>28.76</v>
      </c>
      <c r="AK80">
        <v>0</v>
      </c>
      <c r="AL80">
        <v>0</v>
      </c>
    </row>
    <row r="81" spans="1:38">
      <c r="A81" t="s">
        <v>123</v>
      </c>
      <c r="B81" s="35">
        <v>260.13</v>
      </c>
      <c r="C81" s="35">
        <v>86.71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57.69</v>
      </c>
      <c r="N81">
        <v>271.81</v>
      </c>
      <c r="O81">
        <v>100.15</v>
      </c>
      <c r="P81">
        <v>0.93</v>
      </c>
      <c r="Q81">
        <v>39.020000000000003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1.25</v>
      </c>
      <c r="X81">
        <v>46.01</v>
      </c>
      <c r="Y81">
        <v>15.33</v>
      </c>
      <c r="Z81">
        <v>15.33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</v>
      </c>
      <c r="AH81">
        <v>38.33</v>
      </c>
      <c r="AI81">
        <v>38.340000000000003</v>
      </c>
      <c r="AJ81">
        <v>28.76</v>
      </c>
      <c r="AK81">
        <v>0</v>
      </c>
      <c r="AL81">
        <v>0</v>
      </c>
    </row>
    <row r="82" spans="1:38">
      <c r="A82" t="s">
        <v>124</v>
      </c>
      <c r="B82" s="35">
        <v>260.13</v>
      </c>
      <c r="C82" s="35">
        <v>86.71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57.69</v>
      </c>
      <c r="N82">
        <v>271.81</v>
      </c>
      <c r="O82">
        <v>100.15</v>
      </c>
      <c r="P82">
        <v>0.93</v>
      </c>
      <c r="Q82">
        <v>39.42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1.25</v>
      </c>
      <c r="X82">
        <v>47.51</v>
      </c>
      <c r="Y82">
        <v>15.83</v>
      </c>
      <c r="Z82">
        <v>15.83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</v>
      </c>
      <c r="AH82">
        <v>38.33</v>
      </c>
      <c r="AI82">
        <v>38.340000000000003</v>
      </c>
      <c r="AJ82">
        <v>28.76</v>
      </c>
      <c r="AK82">
        <v>0</v>
      </c>
      <c r="AL82">
        <v>0</v>
      </c>
    </row>
    <row r="83" spans="1:38">
      <c r="A83" t="s">
        <v>125</v>
      </c>
      <c r="B83" s="35">
        <v>260.13</v>
      </c>
      <c r="C83" s="35">
        <v>86.71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61.93</v>
      </c>
      <c r="N83">
        <v>271.81</v>
      </c>
      <c r="O83">
        <v>100.15</v>
      </c>
      <c r="P83">
        <v>0.93</v>
      </c>
      <c r="Q83">
        <v>40.020000000000003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48</v>
      </c>
      <c r="Y83">
        <v>16</v>
      </c>
      <c r="Z83">
        <v>16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</v>
      </c>
      <c r="AH83">
        <v>38.33</v>
      </c>
      <c r="AI83">
        <v>38.340000000000003</v>
      </c>
      <c r="AJ83">
        <v>28.76</v>
      </c>
      <c r="AK83">
        <v>0</v>
      </c>
      <c r="AL83">
        <v>0</v>
      </c>
    </row>
    <row r="84" spans="1:38">
      <c r="A84" t="s">
        <v>126</v>
      </c>
      <c r="B84" s="35">
        <v>260.13</v>
      </c>
      <c r="C84" s="35">
        <v>86.71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66.17</v>
      </c>
      <c r="N84">
        <v>271.81</v>
      </c>
      <c r="O84">
        <v>100.15</v>
      </c>
      <c r="P84">
        <v>0.93</v>
      </c>
      <c r="Q84">
        <v>40.82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48.49</v>
      </c>
      <c r="Y84">
        <v>16.170000000000002</v>
      </c>
      <c r="Z84">
        <v>16.170000000000002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</v>
      </c>
      <c r="AH84">
        <v>39.33</v>
      </c>
      <c r="AI84">
        <v>39.340000000000003</v>
      </c>
      <c r="AJ84">
        <v>28.76</v>
      </c>
      <c r="AK84">
        <v>0</v>
      </c>
      <c r="AL84">
        <v>0</v>
      </c>
    </row>
    <row r="85" spans="1:38">
      <c r="A85" t="s">
        <v>127</v>
      </c>
      <c r="B85" s="35">
        <v>260.13</v>
      </c>
      <c r="C85" s="35">
        <v>86.71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61.93</v>
      </c>
      <c r="N85">
        <v>271.81</v>
      </c>
      <c r="O85">
        <v>100.15</v>
      </c>
      <c r="P85">
        <v>0.93</v>
      </c>
      <c r="Q85">
        <v>38.020000000000003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36</v>
      </c>
      <c r="Y85">
        <v>12</v>
      </c>
      <c r="Z85">
        <v>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11.67</v>
      </c>
      <c r="AH85">
        <v>29</v>
      </c>
      <c r="AI85">
        <v>29</v>
      </c>
      <c r="AJ85">
        <v>28.76</v>
      </c>
      <c r="AK85">
        <v>0</v>
      </c>
      <c r="AL85">
        <v>0</v>
      </c>
    </row>
    <row r="86" spans="1:38">
      <c r="A86" t="s">
        <v>128</v>
      </c>
      <c r="B86" s="35">
        <v>260.13</v>
      </c>
      <c r="C86" s="35">
        <v>86.71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58.44</v>
      </c>
      <c r="N86">
        <v>271.81</v>
      </c>
      <c r="O86">
        <v>100.15</v>
      </c>
      <c r="P86">
        <v>0.93</v>
      </c>
      <c r="Q86">
        <v>38.020000000000003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36</v>
      </c>
      <c r="Y86">
        <v>12</v>
      </c>
      <c r="Z86">
        <v>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11.67</v>
      </c>
      <c r="AH86">
        <v>29</v>
      </c>
      <c r="AI86">
        <v>29</v>
      </c>
      <c r="AJ86">
        <v>28.76</v>
      </c>
      <c r="AK86">
        <v>0</v>
      </c>
      <c r="AL86">
        <v>0</v>
      </c>
    </row>
    <row r="87" spans="1:38">
      <c r="A87" t="s">
        <v>129</v>
      </c>
      <c r="B87" s="35">
        <v>260.13</v>
      </c>
      <c r="C87" s="35">
        <v>86.71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47.13</v>
      </c>
      <c r="N87">
        <v>271.81</v>
      </c>
      <c r="O87">
        <v>100.15</v>
      </c>
      <c r="P87">
        <v>0.86</v>
      </c>
      <c r="Q87">
        <v>38.020000000000003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36.49</v>
      </c>
      <c r="Y87">
        <v>12.17</v>
      </c>
      <c r="Z87">
        <v>12.17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11.67</v>
      </c>
      <c r="AH87">
        <v>29</v>
      </c>
      <c r="AI87">
        <v>29</v>
      </c>
      <c r="AJ87">
        <v>28.76</v>
      </c>
      <c r="AK87">
        <v>0</v>
      </c>
      <c r="AL87">
        <v>0</v>
      </c>
    </row>
    <row r="88" spans="1:38">
      <c r="A88" t="s">
        <v>130</v>
      </c>
      <c r="B88" s="35">
        <v>260.13</v>
      </c>
      <c r="C88" s="35">
        <v>86.71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47.13</v>
      </c>
      <c r="N88">
        <v>271.81</v>
      </c>
      <c r="O88">
        <v>100.15</v>
      </c>
      <c r="P88">
        <v>0.86</v>
      </c>
      <c r="Q88">
        <v>38.020000000000003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37.01</v>
      </c>
      <c r="Y88">
        <v>12.33</v>
      </c>
      <c r="Z88">
        <v>12.33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11.33</v>
      </c>
      <c r="AH88">
        <v>31.33</v>
      </c>
      <c r="AI88">
        <v>31.34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260.13</v>
      </c>
      <c r="C89" s="35">
        <v>86.71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47.13</v>
      </c>
      <c r="N89">
        <v>271.81</v>
      </c>
      <c r="O89">
        <v>100.15</v>
      </c>
      <c r="P89">
        <v>0.86</v>
      </c>
      <c r="Q89">
        <v>37.020000000000003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37.5</v>
      </c>
      <c r="Y89">
        <v>12.5</v>
      </c>
      <c r="Z89">
        <v>12.5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</v>
      </c>
      <c r="AH89">
        <v>37.33</v>
      </c>
      <c r="AI89">
        <v>37.340000000000003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212.06</v>
      </c>
      <c r="C90" s="35">
        <v>74.53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47.13</v>
      </c>
      <c r="N90">
        <v>271.81</v>
      </c>
      <c r="O90">
        <v>100.15</v>
      </c>
      <c r="P90">
        <v>0.86</v>
      </c>
      <c r="Q90">
        <v>36.22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37.99</v>
      </c>
      <c r="Y90">
        <v>12.67</v>
      </c>
      <c r="Z90">
        <v>12.67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</v>
      </c>
      <c r="AH90">
        <v>36.67</v>
      </c>
      <c r="AI90">
        <v>36.659999999999997</v>
      </c>
      <c r="AJ90">
        <v>27.75</v>
      </c>
      <c r="AK90">
        <v>0</v>
      </c>
      <c r="AL90">
        <v>0</v>
      </c>
    </row>
    <row r="91" spans="1:38">
      <c r="A91" t="s">
        <v>133</v>
      </c>
      <c r="B91" s="35">
        <v>191.52</v>
      </c>
      <c r="C91" s="35">
        <v>64.040000000000006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47.13</v>
      </c>
      <c r="N91">
        <v>271.81</v>
      </c>
      <c r="O91">
        <v>100.15</v>
      </c>
      <c r="P91">
        <v>0.86</v>
      </c>
      <c r="Q91">
        <v>35.81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39</v>
      </c>
      <c r="Y91">
        <v>13</v>
      </c>
      <c r="Z91">
        <v>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40.67</v>
      </c>
      <c r="AI91">
        <v>40.659999999999997</v>
      </c>
      <c r="AJ91">
        <v>27.75</v>
      </c>
      <c r="AK91">
        <v>0</v>
      </c>
      <c r="AL91">
        <v>0</v>
      </c>
    </row>
    <row r="92" spans="1:38">
      <c r="A92" t="s">
        <v>134</v>
      </c>
      <c r="B92" s="35">
        <v>191.52</v>
      </c>
      <c r="C92" s="35">
        <v>64.040000000000006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47.13</v>
      </c>
      <c r="N92">
        <v>271.81</v>
      </c>
      <c r="O92">
        <v>100.15</v>
      </c>
      <c r="P92">
        <v>0.86</v>
      </c>
      <c r="Q92">
        <v>35.01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40.01</v>
      </c>
      <c r="Y92">
        <v>13.33</v>
      </c>
      <c r="Z92">
        <v>13.33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10.33</v>
      </c>
      <c r="AH92">
        <v>39.33</v>
      </c>
      <c r="AI92">
        <v>39.340000000000003</v>
      </c>
      <c r="AJ92">
        <v>27.75</v>
      </c>
      <c r="AK92">
        <v>0</v>
      </c>
      <c r="AL92">
        <v>0</v>
      </c>
    </row>
    <row r="93" spans="1:38">
      <c r="A93" t="s">
        <v>135</v>
      </c>
      <c r="B93" s="35">
        <v>191.52</v>
      </c>
      <c r="C93" s="35">
        <v>64.040000000000006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47.13</v>
      </c>
      <c r="N93">
        <v>271.81</v>
      </c>
      <c r="O93">
        <v>100.15</v>
      </c>
      <c r="P93">
        <v>0.86</v>
      </c>
      <c r="Q93">
        <v>33.61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1.25</v>
      </c>
      <c r="X93">
        <v>41.51</v>
      </c>
      <c r="Y93">
        <v>13.83</v>
      </c>
      <c r="Z93">
        <v>13.83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10.33</v>
      </c>
      <c r="AH93">
        <v>39</v>
      </c>
      <c r="AI93">
        <v>39</v>
      </c>
      <c r="AJ93">
        <v>27.75</v>
      </c>
      <c r="AK93">
        <v>0</v>
      </c>
      <c r="AL93">
        <v>0</v>
      </c>
    </row>
    <row r="94" spans="1:38">
      <c r="A94" t="s">
        <v>136</v>
      </c>
      <c r="B94" s="35">
        <v>191.52</v>
      </c>
      <c r="C94" s="35">
        <v>64.040000000000006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47.13</v>
      </c>
      <c r="N94">
        <v>271.81</v>
      </c>
      <c r="O94">
        <v>100.15</v>
      </c>
      <c r="P94">
        <v>0.86</v>
      </c>
      <c r="Q94">
        <v>32.01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1.25</v>
      </c>
      <c r="X94">
        <v>42.49</v>
      </c>
      <c r="Y94">
        <v>14.17</v>
      </c>
      <c r="Z94">
        <v>14.17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</v>
      </c>
      <c r="AH94">
        <v>39</v>
      </c>
      <c r="AI94">
        <v>39</v>
      </c>
      <c r="AJ94">
        <v>27.75</v>
      </c>
      <c r="AK94">
        <v>0</v>
      </c>
      <c r="AL94">
        <v>0</v>
      </c>
    </row>
    <row r="95" spans="1:38">
      <c r="A95" t="s">
        <v>137</v>
      </c>
      <c r="B95" s="35">
        <v>208.82</v>
      </c>
      <c r="C95" s="35">
        <v>74.53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35.06</v>
      </c>
      <c r="N95">
        <v>271.81</v>
      </c>
      <c r="O95">
        <v>100.15</v>
      </c>
      <c r="P95">
        <v>0.86</v>
      </c>
      <c r="Q95">
        <v>30.21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</v>
      </c>
      <c r="X95">
        <v>42.49</v>
      </c>
      <c r="Y95">
        <v>14.17</v>
      </c>
      <c r="Z95">
        <v>14.17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8.33</v>
      </c>
      <c r="AH95">
        <v>43.33</v>
      </c>
      <c r="AI95">
        <v>43.34</v>
      </c>
      <c r="AJ95">
        <v>27.75</v>
      </c>
      <c r="AK95">
        <v>0</v>
      </c>
      <c r="AL95">
        <v>0</v>
      </c>
    </row>
    <row r="96" spans="1:38">
      <c r="A96" t="s">
        <v>138</v>
      </c>
      <c r="B96" s="35">
        <v>208.82</v>
      </c>
      <c r="C96" s="35">
        <v>74.53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35.06</v>
      </c>
      <c r="N96">
        <v>271.81</v>
      </c>
      <c r="O96">
        <v>100.15</v>
      </c>
      <c r="P96">
        <v>0.86</v>
      </c>
      <c r="Q96">
        <v>28.41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</v>
      </c>
      <c r="X96">
        <v>42</v>
      </c>
      <c r="Y96">
        <v>14</v>
      </c>
      <c r="Z96">
        <v>14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8.33</v>
      </c>
      <c r="AH96">
        <v>43.33</v>
      </c>
      <c r="AI96">
        <v>43.34</v>
      </c>
      <c r="AJ96">
        <v>27.75</v>
      </c>
      <c r="AK96">
        <v>0</v>
      </c>
      <c r="AL96">
        <v>0</v>
      </c>
    </row>
    <row r="97" spans="1:50">
      <c r="A97" t="s">
        <v>139</v>
      </c>
      <c r="B97" s="35">
        <v>191.52</v>
      </c>
      <c r="C97" s="35">
        <v>64.040000000000006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35.06</v>
      </c>
      <c r="N97">
        <v>271.81</v>
      </c>
      <c r="O97">
        <v>100.15</v>
      </c>
      <c r="P97">
        <v>0.86</v>
      </c>
      <c r="Q97">
        <v>27.61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0.84</v>
      </c>
      <c r="X97">
        <v>42</v>
      </c>
      <c r="Y97">
        <v>14</v>
      </c>
      <c r="Z97">
        <v>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8.67</v>
      </c>
      <c r="AH97">
        <v>43.33</v>
      </c>
      <c r="AI97">
        <v>43.34</v>
      </c>
      <c r="AJ97">
        <v>27.25</v>
      </c>
      <c r="AK97">
        <v>0</v>
      </c>
      <c r="AL97">
        <v>0</v>
      </c>
    </row>
    <row r="98" spans="1:50">
      <c r="A98" t="s">
        <v>140</v>
      </c>
      <c r="B98" s="35">
        <v>191.52</v>
      </c>
      <c r="C98" s="35">
        <v>64.040000000000006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35.06</v>
      </c>
      <c r="N98">
        <v>271.81</v>
      </c>
      <c r="O98">
        <v>100.15</v>
      </c>
      <c r="P98">
        <v>0.86</v>
      </c>
      <c r="Q98">
        <v>27.01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0.84</v>
      </c>
      <c r="X98">
        <v>41.51</v>
      </c>
      <c r="Y98">
        <v>13.83</v>
      </c>
      <c r="Z98">
        <v>13.83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43.33</v>
      </c>
      <c r="AI98">
        <v>43.34</v>
      </c>
      <c r="AJ98">
        <v>27.25</v>
      </c>
      <c r="AK98">
        <v>0</v>
      </c>
      <c r="AL98">
        <v>0</v>
      </c>
    </row>
    <row r="99" spans="1:50">
      <c r="A99" t="s">
        <v>141</v>
      </c>
      <c r="B99" s="35">
        <f>SUM(B3:B98)/4000</f>
        <v>5.3504250000000013</v>
      </c>
      <c r="C99" s="35">
        <f t="shared" ref="C99:P99" si="2">SUM(C3:C98)/4000</f>
        <v>1.8494249999999994</v>
      </c>
      <c r="D99" s="94">
        <f t="shared" ref="D99" si="3">SUM(D3:D98)/4000</f>
        <v>1.0153049999999999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9.2717500000000022E-2</v>
      </c>
      <c r="K99" s="38">
        <f t="shared" si="2"/>
        <v>9.2717500000000022E-2</v>
      </c>
      <c r="L99" s="38">
        <f t="shared" si="2"/>
        <v>7.1647499999999989E-2</v>
      </c>
      <c r="M99">
        <f t="shared" si="2"/>
        <v>1.0019074999999997</v>
      </c>
      <c r="N99">
        <f t="shared" si="2"/>
        <v>6.4919550000000097</v>
      </c>
      <c r="O99">
        <f t="shared" si="2"/>
        <v>2.403599999999996</v>
      </c>
      <c r="P99">
        <f t="shared" si="2"/>
        <v>1.9524999999999997E-2</v>
      </c>
      <c r="Q99">
        <f t="shared" ref="Q99:AF99" si="5">SUM(Q3:Q98)/4000</f>
        <v>0.72137000000000018</v>
      </c>
      <c r="R99" s="94">
        <f t="shared" si="5"/>
        <v>0.34085999999999994</v>
      </c>
      <c r="S99" s="94">
        <f t="shared" si="5"/>
        <v>0.32897999999999999</v>
      </c>
      <c r="T99" s="94">
        <f t="shared" si="5"/>
        <v>0.34546500000000008</v>
      </c>
      <c r="U99">
        <f t="shared" si="5"/>
        <v>2.1160000000000033E-2</v>
      </c>
      <c r="V99">
        <f t="shared" si="5"/>
        <v>1.0105300000000002</v>
      </c>
      <c r="W99">
        <f t="shared" si="5"/>
        <v>2.859999999999999E-2</v>
      </c>
      <c r="X99">
        <f t="shared" si="5"/>
        <v>0.6736700000000001</v>
      </c>
      <c r="Y99">
        <f t="shared" si="5"/>
        <v>0.22461000000000006</v>
      </c>
      <c r="Z99">
        <f t="shared" si="5"/>
        <v>0.22461000000000006</v>
      </c>
      <c r="AA99">
        <f t="shared" si="5"/>
        <v>1.0422125</v>
      </c>
      <c r="AB99">
        <f t="shared" si="5"/>
        <v>0.20845250000000001</v>
      </c>
      <c r="AC99">
        <f t="shared" si="5"/>
        <v>0.32874999999999999</v>
      </c>
      <c r="AD99">
        <f t="shared" si="5"/>
        <v>0.15925</v>
      </c>
      <c r="AE99">
        <f t="shared" si="5"/>
        <v>0.28075</v>
      </c>
      <c r="AF99">
        <f t="shared" si="5"/>
        <v>0.13825000000000001</v>
      </c>
      <c r="AG99">
        <f t="shared" ref="AG99:AM99" si="6">SUM(AG3:AG98)/4000</f>
        <v>0.20211999999999999</v>
      </c>
      <c r="AH99">
        <f t="shared" si="6"/>
        <v>0.56149249999999962</v>
      </c>
      <c r="AI99">
        <f t="shared" si="6"/>
        <v>0.56151499999999988</v>
      </c>
      <c r="AJ99">
        <f t="shared" si="6"/>
        <v>0.5774775000000002</v>
      </c>
      <c r="AK99">
        <f t="shared" si="6"/>
        <v>0.57874999999999999</v>
      </c>
      <c r="AL99">
        <f t="shared" si="6"/>
        <v>0.24399999999999999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173.03</v>
      </c>
      <c r="L3">
        <v>2.88</v>
      </c>
      <c r="M3">
        <v>61.3</v>
      </c>
      <c r="N3">
        <v>50.14</v>
      </c>
      <c r="O3">
        <v>35.409999999999997</v>
      </c>
      <c r="P3">
        <v>26.53</v>
      </c>
      <c r="Q3">
        <v>4.45</v>
      </c>
      <c r="R3">
        <v>10.23</v>
      </c>
      <c r="S3">
        <v>6.08</v>
      </c>
      <c r="T3">
        <v>0</v>
      </c>
      <c r="U3">
        <v>48.11999999999999</v>
      </c>
      <c r="V3">
        <v>8.7855675332910579</v>
      </c>
      <c r="W3">
        <v>19.230000000000004</v>
      </c>
      <c r="X3">
        <v>62.61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29.107468000000004</v>
      </c>
      <c r="AH3">
        <v>0</v>
      </c>
      <c r="AI3">
        <v>0</v>
      </c>
      <c r="AJ3">
        <v>0</v>
      </c>
      <c r="AK3">
        <v>10.932770685579198</v>
      </c>
      <c r="AL3">
        <v>20.001367469879515</v>
      </c>
      <c r="AM3">
        <v>6.6752288072017993</v>
      </c>
      <c r="AN3">
        <v>0</v>
      </c>
      <c r="AO3">
        <v>0</v>
      </c>
      <c r="AP3">
        <v>2.4331680000000002</v>
      </c>
      <c r="AQ3">
        <v>0</v>
      </c>
      <c r="AR3">
        <v>1.8622971014492748</v>
      </c>
      <c r="AS3">
        <v>7.9493606898602458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593.67026581261598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173.03</v>
      </c>
      <c r="L4">
        <v>2.88</v>
      </c>
      <c r="M4">
        <v>61.3</v>
      </c>
      <c r="N4">
        <v>50.14</v>
      </c>
      <c r="O4">
        <v>35.409999999999997</v>
      </c>
      <c r="P4">
        <v>26.53</v>
      </c>
      <c r="Q4">
        <v>4.45</v>
      </c>
      <c r="R4">
        <v>10.23</v>
      </c>
      <c r="S4">
        <v>6.08</v>
      </c>
      <c r="T4">
        <v>0</v>
      </c>
      <c r="U4">
        <v>48.11999999999999</v>
      </c>
      <c r="V4">
        <v>8.7855675332910579</v>
      </c>
      <c r="W4">
        <v>19.230000000000004</v>
      </c>
      <c r="X4">
        <v>62.61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29.107468000000004</v>
      </c>
      <c r="AH4">
        <v>0</v>
      </c>
      <c r="AI4">
        <v>0</v>
      </c>
      <c r="AJ4">
        <v>0</v>
      </c>
      <c r="AK4">
        <v>10.932770685579198</v>
      </c>
      <c r="AL4">
        <v>49.99968846815834</v>
      </c>
      <c r="AM4">
        <v>6.6752288072017993</v>
      </c>
      <c r="AN4">
        <v>0</v>
      </c>
      <c r="AO4">
        <v>0</v>
      </c>
      <c r="AP4">
        <v>2.4331680000000002</v>
      </c>
      <c r="AQ4">
        <v>0</v>
      </c>
      <c r="AR4">
        <v>1.8622971014492748</v>
      </c>
      <c r="AS4">
        <v>7.9493606898602458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623.66858681089479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173.03</v>
      </c>
      <c r="L5">
        <v>2.88</v>
      </c>
      <c r="M5">
        <v>61.3</v>
      </c>
      <c r="N5">
        <v>50.14</v>
      </c>
      <c r="O5">
        <v>35.409999999999997</v>
      </c>
      <c r="P5">
        <v>26.53</v>
      </c>
      <c r="Q5">
        <v>4.45</v>
      </c>
      <c r="R5">
        <v>10.23</v>
      </c>
      <c r="S5">
        <v>6.08</v>
      </c>
      <c r="T5">
        <v>0</v>
      </c>
      <c r="U5">
        <v>48.11999999999999</v>
      </c>
      <c r="V5">
        <v>8.7855675332910579</v>
      </c>
      <c r="W5">
        <v>19.230000000000004</v>
      </c>
      <c r="X5">
        <v>62.61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29.107468000000004</v>
      </c>
      <c r="AH5">
        <v>0</v>
      </c>
      <c r="AI5">
        <v>0</v>
      </c>
      <c r="AJ5">
        <v>0</v>
      </c>
      <c r="AK5">
        <v>10.932770685579198</v>
      </c>
      <c r="AL5">
        <v>49.99968846815834</v>
      </c>
      <c r="AM5">
        <v>6.6752288072017993</v>
      </c>
      <c r="AN5">
        <v>0</v>
      </c>
      <c r="AO5">
        <v>0</v>
      </c>
      <c r="AP5">
        <v>2.4331680000000002</v>
      </c>
      <c r="AQ5">
        <v>0</v>
      </c>
      <c r="AR5">
        <v>0.93114855072463742</v>
      </c>
      <c r="AS5">
        <v>7.9493606898602458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622.73743826017017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173.03</v>
      </c>
      <c r="L6">
        <v>2.88</v>
      </c>
      <c r="M6">
        <v>61.3</v>
      </c>
      <c r="N6">
        <v>50.14</v>
      </c>
      <c r="O6">
        <v>35.409999999999997</v>
      </c>
      <c r="P6">
        <v>26.53</v>
      </c>
      <c r="Q6">
        <v>4.45</v>
      </c>
      <c r="R6">
        <v>10.23</v>
      </c>
      <c r="S6">
        <v>6.08</v>
      </c>
      <c r="T6">
        <v>0</v>
      </c>
      <c r="U6">
        <v>48.11999999999999</v>
      </c>
      <c r="V6">
        <v>8.7855675332910579</v>
      </c>
      <c r="W6">
        <v>19.230000000000004</v>
      </c>
      <c r="X6">
        <v>62.61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29.107468000000004</v>
      </c>
      <c r="AH6">
        <v>0</v>
      </c>
      <c r="AI6">
        <v>0</v>
      </c>
      <c r="AJ6">
        <v>0</v>
      </c>
      <c r="AK6">
        <v>10.932770685579198</v>
      </c>
      <c r="AL6">
        <v>49.99968846815834</v>
      </c>
      <c r="AM6">
        <v>6.6752288072017993</v>
      </c>
      <c r="AN6">
        <v>0</v>
      </c>
      <c r="AO6">
        <v>0</v>
      </c>
      <c r="AP6">
        <v>2.4331680000000002</v>
      </c>
      <c r="AQ6">
        <v>0</v>
      </c>
      <c r="AR6">
        <v>0.93114855072463742</v>
      </c>
      <c r="AS6">
        <v>7.9493606898602458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622.73743826017017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173.03</v>
      </c>
      <c r="L7">
        <v>2.88</v>
      </c>
      <c r="M7">
        <v>61.3</v>
      </c>
      <c r="N7">
        <v>50.14</v>
      </c>
      <c r="O7">
        <v>35.409999999999997</v>
      </c>
      <c r="P7">
        <v>26.53</v>
      </c>
      <c r="Q7">
        <v>4.45</v>
      </c>
      <c r="R7">
        <v>10.23</v>
      </c>
      <c r="S7">
        <v>6.08</v>
      </c>
      <c r="T7">
        <v>0</v>
      </c>
      <c r="U7">
        <v>48.11999999999999</v>
      </c>
      <c r="V7">
        <v>5.674532153117263</v>
      </c>
      <c r="W7">
        <v>19.230000000000004</v>
      </c>
      <c r="X7">
        <v>62.61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29.107468000000004</v>
      </c>
      <c r="AH7">
        <v>0</v>
      </c>
      <c r="AI7">
        <v>0</v>
      </c>
      <c r="AJ7">
        <v>0</v>
      </c>
      <c r="AK7">
        <v>10.932770685579198</v>
      </c>
      <c r="AL7">
        <v>49.99968846815834</v>
      </c>
      <c r="AM7">
        <v>6.6752288072017993</v>
      </c>
      <c r="AN7">
        <v>0</v>
      </c>
      <c r="AO7">
        <v>0</v>
      </c>
      <c r="AP7">
        <v>2.4331680000000002</v>
      </c>
      <c r="AQ7">
        <v>0</v>
      </c>
      <c r="AR7">
        <v>0.93114855072463742</v>
      </c>
      <c r="AS7">
        <v>7.9493606898602458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619.62640287999636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173.03</v>
      </c>
      <c r="L8">
        <v>2.88</v>
      </c>
      <c r="M8">
        <v>61.3</v>
      </c>
      <c r="N8">
        <v>50.14</v>
      </c>
      <c r="O8">
        <v>35.409999999999997</v>
      </c>
      <c r="P8">
        <v>26.53</v>
      </c>
      <c r="Q8">
        <v>4.45</v>
      </c>
      <c r="R8">
        <v>10.23</v>
      </c>
      <c r="S8">
        <v>6.08</v>
      </c>
      <c r="T8">
        <v>0</v>
      </c>
      <c r="U8">
        <v>48.11999999999999</v>
      </c>
      <c r="V8">
        <v>5.674532153117263</v>
      </c>
      <c r="W8">
        <v>19.230000000000004</v>
      </c>
      <c r="X8">
        <v>62.61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29.107468000000004</v>
      </c>
      <c r="AH8">
        <v>0</v>
      </c>
      <c r="AI8">
        <v>0</v>
      </c>
      <c r="AJ8">
        <v>0</v>
      </c>
      <c r="AK8">
        <v>10.932770685579198</v>
      </c>
      <c r="AL8">
        <v>12.511112736660927</v>
      </c>
      <c r="AM8">
        <v>6.6752288072017993</v>
      </c>
      <c r="AN8">
        <v>0</v>
      </c>
      <c r="AO8">
        <v>0</v>
      </c>
      <c r="AP8">
        <v>2.4331680000000002</v>
      </c>
      <c r="AQ8">
        <v>0</v>
      </c>
      <c r="AR8">
        <v>0.93114855072463742</v>
      </c>
      <c r="AS8">
        <v>7.9493606898602458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582.13782714849901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173.03</v>
      </c>
      <c r="L9">
        <v>2.88</v>
      </c>
      <c r="M9">
        <v>61.3</v>
      </c>
      <c r="N9">
        <v>50.14</v>
      </c>
      <c r="O9">
        <v>35.409999999999997</v>
      </c>
      <c r="P9">
        <v>26.53</v>
      </c>
      <c r="Q9">
        <v>4.4399999999999995</v>
      </c>
      <c r="R9">
        <v>10</v>
      </c>
      <c r="S9">
        <v>5.9657142857142853</v>
      </c>
      <c r="T9">
        <v>0</v>
      </c>
      <c r="U9">
        <v>48.11999999999999</v>
      </c>
      <c r="V9">
        <v>5.674532153117263</v>
      </c>
      <c r="W9">
        <v>19.230000000000004</v>
      </c>
      <c r="X9">
        <v>62.61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29.107468000000004</v>
      </c>
      <c r="AH9">
        <v>0</v>
      </c>
      <c r="AI9">
        <v>0</v>
      </c>
      <c r="AJ9">
        <v>0</v>
      </c>
      <c r="AK9">
        <v>10.932770685579198</v>
      </c>
      <c r="AL9">
        <v>9.5791703958691894</v>
      </c>
      <c r="AM9">
        <v>6.6752288072017993</v>
      </c>
      <c r="AN9">
        <v>0</v>
      </c>
      <c r="AO9">
        <v>0</v>
      </c>
      <c r="AP9">
        <v>0.382104</v>
      </c>
      <c r="AQ9">
        <v>0</v>
      </c>
      <c r="AR9">
        <v>2.7978378623188394</v>
      </c>
      <c r="AS9">
        <v>3.9790722569134709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574.69693597206901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173.03</v>
      </c>
      <c r="L10">
        <v>2.88</v>
      </c>
      <c r="M10">
        <v>61.3</v>
      </c>
      <c r="N10">
        <v>50.14</v>
      </c>
      <c r="O10">
        <v>35.409999999999997</v>
      </c>
      <c r="P10">
        <v>26.53</v>
      </c>
      <c r="Q10">
        <v>4.4399999999999995</v>
      </c>
      <c r="R10">
        <v>10</v>
      </c>
      <c r="S10">
        <v>5.9657142857142853</v>
      </c>
      <c r="T10">
        <v>0</v>
      </c>
      <c r="U10">
        <v>48.11999999999999</v>
      </c>
      <c r="V10">
        <v>5.674532153117263</v>
      </c>
      <c r="W10">
        <v>19.230000000000004</v>
      </c>
      <c r="X10">
        <v>62.61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29.107468000000004</v>
      </c>
      <c r="AH10">
        <v>0</v>
      </c>
      <c r="AI10">
        <v>0</v>
      </c>
      <c r="AJ10">
        <v>0</v>
      </c>
      <c r="AK10">
        <v>10.932770685579198</v>
      </c>
      <c r="AL10">
        <v>9.5791703958691894</v>
      </c>
      <c r="AM10">
        <v>6.6752288072017993</v>
      </c>
      <c r="AN10">
        <v>0</v>
      </c>
      <c r="AO10">
        <v>0</v>
      </c>
      <c r="AP10">
        <v>0</v>
      </c>
      <c r="AQ10">
        <v>0</v>
      </c>
      <c r="AR10">
        <v>2.7978378623188394</v>
      </c>
      <c r="AS10">
        <v>3.9790722569134709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574.31483197206899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173.03</v>
      </c>
      <c r="L11">
        <v>2.88</v>
      </c>
      <c r="M11">
        <v>61.3</v>
      </c>
      <c r="N11">
        <v>50.14</v>
      </c>
      <c r="O11">
        <v>35.409999999999997</v>
      </c>
      <c r="P11">
        <v>26.53</v>
      </c>
      <c r="Q11">
        <v>4.4399999999999995</v>
      </c>
      <c r="R11">
        <v>10</v>
      </c>
      <c r="S11">
        <v>5.9657142857142853</v>
      </c>
      <c r="T11">
        <v>0</v>
      </c>
      <c r="U11">
        <v>48.11999999999999</v>
      </c>
      <c r="V11">
        <v>5.674532153117263</v>
      </c>
      <c r="W11">
        <v>11.53</v>
      </c>
      <c r="X11">
        <v>62.61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29.107468000000004</v>
      </c>
      <c r="AH11">
        <v>0</v>
      </c>
      <c r="AI11">
        <v>0</v>
      </c>
      <c r="AJ11">
        <v>0</v>
      </c>
      <c r="AK11">
        <v>10.932770685579198</v>
      </c>
      <c r="AL11">
        <v>1.6711325301204818</v>
      </c>
      <c r="AM11">
        <v>6.6752288072017993</v>
      </c>
      <c r="AN11">
        <v>0</v>
      </c>
      <c r="AO11">
        <v>0</v>
      </c>
      <c r="AP11">
        <v>0</v>
      </c>
      <c r="AQ11">
        <v>0</v>
      </c>
      <c r="AR11">
        <v>2.7978378623188394</v>
      </c>
      <c r="AS11">
        <v>3.9790722569134709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558.70679410632033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173.03</v>
      </c>
      <c r="L12">
        <v>2.88</v>
      </c>
      <c r="M12">
        <v>61.3</v>
      </c>
      <c r="N12">
        <v>50.14</v>
      </c>
      <c r="O12">
        <v>35.409999999999997</v>
      </c>
      <c r="P12">
        <v>26.53</v>
      </c>
      <c r="Q12">
        <v>4.4399999999999995</v>
      </c>
      <c r="R12">
        <v>10</v>
      </c>
      <c r="S12">
        <v>5.9657142857142853</v>
      </c>
      <c r="T12">
        <v>0</v>
      </c>
      <c r="U12">
        <v>48.11999999999999</v>
      </c>
      <c r="V12">
        <v>5.674532153117263</v>
      </c>
      <c r="W12">
        <v>9.6100000000000012</v>
      </c>
      <c r="X12">
        <v>62.61</v>
      </c>
      <c r="Y12">
        <v>0</v>
      </c>
      <c r="Z12">
        <v>2.7536699999999992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29.107468000000004</v>
      </c>
      <c r="AH12">
        <v>0</v>
      </c>
      <c r="AI12">
        <v>0</v>
      </c>
      <c r="AJ12">
        <v>0</v>
      </c>
      <c r="AK12">
        <v>10.932770685579198</v>
      </c>
      <c r="AL12">
        <v>1.6711325301204818</v>
      </c>
      <c r="AM12">
        <v>6.6752288072017993</v>
      </c>
      <c r="AN12">
        <v>0</v>
      </c>
      <c r="AO12">
        <v>0</v>
      </c>
      <c r="AP12">
        <v>0</v>
      </c>
      <c r="AQ12">
        <v>0</v>
      </c>
      <c r="AR12">
        <v>2.7978378623188394</v>
      </c>
      <c r="AS12">
        <v>3.9790722569134709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559.54046410632031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173.03</v>
      </c>
      <c r="L13">
        <v>2.88</v>
      </c>
      <c r="M13">
        <v>61.3</v>
      </c>
      <c r="N13">
        <v>50.14</v>
      </c>
      <c r="O13">
        <v>35.409999999999997</v>
      </c>
      <c r="P13">
        <v>26.53</v>
      </c>
      <c r="Q13">
        <v>4.4399999999999995</v>
      </c>
      <c r="R13">
        <v>10</v>
      </c>
      <c r="S13">
        <v>5.9657142857142853</v>
      </c>
      <c r="T13">
        <v>0</v>
      </c>
      <c r="U13">
        <v>48.11999999999999</v>
      </c>
      <c r="V13">
        <v>5.674532153117263</v>
      </c>
      <c r="W13">
        <v>9.6100000000000012</v>
      </c>
      <c r="X13">
        <v>62.61</v>
      </c>
      <c r="Y13">
        <v>0</v>
      </c>
      <c r="Z13">
        <v>2.7536699999999992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29.107468000000004</v>
      </c>
      <c r="AH13">
        <v>0</v>
      </c>
      <c r="AI13">
        <v>0</v>
      </c>
      <c r="AJ13">
        <v>0</v>
      </c>
      <c r="AK13">
        <v>10.932770685579198</v>
      </c>
      <c r="AL13">
        <v>1.6711325301204818</v>
      </c>
      <c r="AM13">
        <v>6.6752288072017993</v>
      </c>
      <c r="AN13">
        <v>0</v>
      </c>
      <c r="AO13">
        <v>0</v>
      </c>
      <c r="AP13">
        <v>0</v>
      </c>
      <c r="AQ13">
        <v>0</v>
      </c>
      <c r="AR13">
        <v>2.7978378623188394</v>
      </c>
      <c r="AS13">
        <v>3.9790722569134709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559.54046410632031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173.03</v>
      </c>
      <c r="L14">
        <v>2.88</v>
      </c>
      <c r="M14">
        <v>61.3</v>
      </c>
      <c r="N14">
        <v>50.14</v>
      </c>
      <c r="O14">
        <v>35.409999999999997</v>
      </c>
      <c r="P14">
        <v>26.53</v>
      </c>
      <c r="Q14">
        <v>4.4399999999999995</v>
      </c>
      <c r="R14">
        <v>10</v>
      </c>
      <c r="S14">
        <v>5.9657142857142853</v>
      </c>
      <c r="T14">
        <v>0</v>
      </c>
      <c r="U14">
        <v>48.11999999999999</v>
      </c>
      <c r="V14">
        <v>5.674532153117263</v>
      </c>
      <c r="W14">
        <v>9.6100000000000012</v>
      </c>
      <c r="X14">
        <v>62.61</v>
      </c>
      <c r="Y14">
        <v>0</v>
      </c>
      <c r="Z14">
        <v>2.7536699999999992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29.107468000000004</v>
      </c>
      <c r="AH14">
        <v>0</v>
      </c>
      <c r="AI14">
        <v>0</v>
      </c>
      <c r="AJ14">
        <v>0</v>
      </c>
      <c r="AK14">
        <v>10.932770685579198</v>
      </c>
      <c r="AL14">
        <v>1.6711325301204818</v>
      </c>
      <c r="AM14">
        <v>6.6752288072017993</v>
      </c>
      <c r="AN14">
        <v>0</v>
      </c>
      <c r="AO14">
        <v>0</v>
      </c>
      <c r="AP14">
        <v>0</v>
      </c>
      <c r="AQ14">
        <v>0</v>
      </c>
      <c r="AR14">
        <v>2.7978378623188394</v>
      </c>
      <c r="AS14">
        <v>3.9790722569134709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559.54046410632031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173.03</v>
      </c>
      <c r="L15">
        <v>2.88</v>
      </c>
      <c r="M15">
        <v>61.3</v>
      </c>
      <c r="N15">
        <v>50.14</v>
      </c>
      <c r="O15">
        <v>35.409999999999997</v>
      </c>
      <c r="P15">
        <v>26.53</v>
      </c>
      <c r="Q15">
        <v>4.4399999999999995</v>
      </c>
      <c r="R15">
        <v>10</v>
      </c>
      <c r="S15">
        <v>5.9657142857142853</v>
      </c>
      <c r="T15">
        <v>0</v>
      </c>
      <c r="U15">
        <v>48.11999999999999</v>
      </c>
      <c r="V15">
        <v>5.674532153117263</v>
      </c>
      <c r="W15">
        <v>9.6100000000000012</v>
      </c>
      <c r="X15">
        <v>62.61</v>
      </c>
      <c r="Y15">
        <v>0</v>
      </c>
      <c r="Z15">
        <v>2.7536699999999992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29.107468000000004</v>
      </c>
      <c r="AH15">
        <v>0</v>
      </c>
      <c r="AI15">
        <v>0</v>
      </c>
      <c r="AJ15">
        <v>0</v>
      </c>
      <c r="AK15">
        <v>10.932770685579198</v>
      </c>
      <c r="AL15">
        <v>1.6711325301204818</v>
      </c>
      <c r="AM15">
        <v>6.6752288072017993</v>
      </c>
      <c r="AN15">
        <v>0</v>
      </c>
      <c r="AO15">
        <v>0</v>
      </c>
      <c r="AP15">
        <v>0</v>
      </c>
      <c r="AQ15">
        <v>0</v>
      </c>
      <c r="AR15">
        <v>2.7978378623188394</v>
      </c>
      <c r="AS15">
        <v>3.9790722569134709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559.54046410632031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173.03</v>
      </c>
      <c r="L16">
        <v>2.88</v>
      </c>
      <c r="M16">
        <v>61.3</v>
      </c>
      <c r="N16">
        <v>50.14</v>
      </c>
      <c r="O16">
        <v>35.409999999999997</v>
      </c>
      <c r="P16">
        <v>26.53</v>
      </c>
      <c r="Q16">
        <v>4.4399999999999995</v>
      </c>
      <c r="R16">
        <v>10</v>
      </c>
      <c r="S16">
        <v>5.9657142857142853</v>
      </c>
      <c r="T16">
        <v>0</v>
      </c>
      <c r="U16">
        <v>48.11999999999999</v>
      </c>
      <c r="V16">
        <v>5.674532153117263</v>
      </c>
      <c r="W16">
        <v>9.6100000000000012</v>
      </c>
      <c r="X16">
        <v>62.61</v>
      </c>
      <c r="Y16">
        <v>0</v>
      </c>
      <c r="Z16">
        <v>2.7536699999999992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29.107468000000004</v>
      </c>
      <c r="AH16">
        <v>0</v>
      </c>
      <c r="AI16">
        <v>0</v>
      </c>
      <c r="AJ16">
        <v>0</v>
      </c>
      <c r="AK16">
        <v>10.932770685579198</v>
      </c>
      <c r="AL16">
        <v>1.6711325301204818</v>
      </c>
      <c r="AM16">
        <v>6.6752288072017993</v>
      </c>
      <c r="AN16">
        <v>0</v>
      </c>
      <c r="AO16">
        <v>0</v>
      </c>
      <c r="AP16">
        <v>0</v>
      </c>
      <c r="AQ16">
        <v>0</v>
      </c>
      <c r="AR16">
        <v>2.7978378623188394</v>
      </c>
      <c r="AS16">
        <v>3.9790722569134709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559.54046410632031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173.03</v>
      </c>
      <c r="L17">
        <v>2.88</v>
      </c>
      <c r="M17">
        <v>61.3</v>
      </c>
      <c r="N17">
        <v>50.14</v>
      </c>
      <c r="O17">
        <v>35.409999999999997</v>
      </c>
      <c r="P17">
        <v>26.53</v>
      </c>
      <c r="Q17">
        <v>4.4399999999999995</v>
      </c>
      <c r="R17">
        <v>10</v>
      </c>
      <c r="S17">
        <v>5.9657142857142853</v>
      </c>
      <c r="T17">
        <v>0</v>
      </c>
      <c r="U17">
        <v>48.11999999999999</v>
      </c>
      <c r="V17">
        <v>5.674532153117263</v>
      </c>
      <c r="W17">
        <v>9.6100000000000012</v>
      </c>
      <c r="X17">
        <v>62.61</v>
      </c>
      <c r="Y17">
        <v>0</v>
      </c>
      <c r="Z17">
        <v>2.7536699999999992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29.107468000000004</v>
      </c>
      <c r="AH17">
        <v>0</v>
      </c>
      <c r="AI17">
        <v>0</v>
      </c>
      <c r="AJ17">
        <v>0</v>
      </c>
      <c r="AK17">
        <v>10.932770685579198</v>
      </c>
      <c r="AL17">
        <v>1.6711325301204818</v>
      </c>
      <c r="AM17">
        <v>6.6752288072017993</v>
      </c>
      <c r="AN17">
        <v>0</v>
      </c>
      <c r="AO17">
        <v>0</v>
      </c>
      <c r="AP17">
        <v>0</v>
      </c>
      <c r="AQ17">
        <v>0</v>
      </c>
      <c r="AR17">
        <v>2.7978378623188394</v>
      </c>
      <c r="AS17">
        <v>3.9790722569134709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559.54046410632031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173.03</v>
      </c>
      <c r="L18">
        <v>2.88</v>
      </c>
      <c r="M18">
        <v>61.3</v>
      </c>
      <c r="N18">
        <v>50.14</v>
      </c>
      <c r="O18">
        <v>35.409999999999997</v>
      </c>
      <c r="P18">
        <v>26.53</v>
      </c>
      <c r="Q18">
        <v>4.4399999999999995</v>
      </c>
      <c r="R18">
        <v>10</v>
      </c>
      <c r="S18">
        <v>5.9657142857142853</v>
      </c>
      <c r="T18">
        <v>0</v>
      </c>
      <c r="U18">
        <v>48.11999999999999</v>
      </c>
      <c r="V18">
        <v>5.674532153117263</v>
      </c>
      <c r="W18">
        <v>9.6100000000000012</v>
      </c>
      <c r="X18">
        <v>62.61</v>
      </c>
      <c r="Y18">
        <v>0</v>
      </c>
      <c r="Z18">
        <v>2.7536699999999992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29.107468000000004</v>
      </c>
      <c r="AH18">
        <v>0</v>
      </c>
      <c r="AI18">
        <v>0</v>
      </c>
      <c r="AJ18">
        <v>0</v>
      </c>
      <c r="AK18">
        <v>10.932770685579198</v>
      </c>
      <c r="AL18">
        <v>1.6711325301204818</v>
      </c>
      <c r="AM18">
        <v>6.6752288072017993</v>
      </c>
      <c r="AN18">
        <v>0</v>
      </c>
      <c r="AO18">
        <v>0</v>
      </c>
      <c r="AP18">
        <v>0</v>
      </c>
      <c r="AQ18">
        <v>0</v>
      </c>
      <c r="AR18">
        <v>2.7978378623188394</v>
      </c>
      <c r="AS18">
        <v>3.9790722569134709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559.54046410632031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173.03</v>
      </c>
      <c r="L19">
        <v>2.88</v>
      </c>
      <c r="M19">
        <v>61.3</v>
      </c>
      <c r="N19">
        <v>50.14</v>
      </c>
      <c r="O19">
        <v>35.409999999999997</v>
      </c>
      <c r="P19">
        <v>26.53</v>
      </c>
      <c r="Q19">
        <v>4.4399999999999995</v>
      </c>
      <c r="R19">
        <v>10</v>
      </c>
      <c r="S19">
        <v>5.9657142857142853</v>
      </c>
      <c r="T19">
        <v>0</v>
      </c>
      <c r="U19">
        <v>49.28</v>
      </c>
      <c r="V19">
        <v>8.7855675332910579</v>
      </c>
      <c r="W19">
        <v>19.23</v>
      </c>
      <c r="X19">
        <v>62.61</v>
      </c>
      <c r="Y19">
        <v>0</v>
      </c>
      <c r="Z19">
        <v>2.7536699999999992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29.107468000000004</v>
      </c>
      <c r="AH19">
        <v>0</v>
      </c>
      <c r="AI19">
        <v>0</v>
      </c>
      <c r="AJ19">
        <v>0</v>
      </c>
      <c r="AK19">
        <v>10.932770685579198</v>
      </c>
      <c r="AL19">
        <v>1.6711325301204818</v>
      </c>
      <c r="AM19">
        <v>6.6752288072017993</v>
      </c>
      <c r="AN19">
        <v>0</v>
      </c>
      <c r="AO19">
        <v>0</v>
      </c>
      <c r="AP19">
        <v>0</v>
      </c>
      <c r="AQ19">
        <v>0</v>
      </c>
      <c r="AR19">
        <v>2.7978378623188394</v>
      </c>
      <c r="AS19">
        <v>3.9790722569134709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573.4314994864942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173.03</v>
      </c>
      <c r="L20">
        <v>2.88</v>
      </c>
      <c r="M20">
        <v>61.3</v>
      </c>
      <c r="N20">
        <v>50.14</v>
      </c>
      <c r="O20">
        <v>35.409999999999997</v>
      </c>
      <c r="P20">
        <v>26.53</v>
      </c>
      <c r="Q20">
        <v>4.4399999999999995</v>
      </c>
      <c r="R20">
        <v>10</v>
      </c>
      <c r="S20">
        <v>5.9657142857142853</v>
      </c>
      <c r="T20">
        <v>0</v>
      </c>
      <c r="U20">
        <v>49.73</v>
      </c>
      <c r="V20">
        <v>8.7855675332910579</v>
      </c>
      <c r="W20">
        <v>19.23</v>
      </c>
      <c r="X20">
        <v>62.61</v>
      </c>
      <c r="Y20">
        <v>0</v>
      </c>
      <c r="Z20">
        <v>2.7536699999999992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29.107468000000004</v>
      </c>
      <c r="AH20">
        <v>0</v>
      </c>
      <c r="AI20">
        <v>0</v>
      </c>
      <c r="AJ20">
        <v>0</v>
      </c>
      <c r="AK20">
        <v>10.932770685579198</v>
      </c>
      <c r="AL20">
        <v>1.6711325301204818</v>
      </c>
      <c r="AM20">
        <v>6.6752288072017993</v>
      </c>
      <c r="AN20">
        <v>0</v>
      </c>
      <c r="AO20">
        <v>0</v>
      </c>
      <c r="AP20">
        <v>0</v>
      </c>
      <c r="AQ20">
        <v>0</v>
      </c>
      <c r="AR20">
        <v>2.7978378623188394</v>
      </c>
      <c r="AS20">
        <v>3.9790722569134709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573.88149948649414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173.03</v>
      </c>
      <c r="L21">
        <v>2.88</v>
      </c>
      <c r="M21">
        <v>61.3</v>
      </c>
      <c r="N21">
        <v>50.14</v>
      </c>
      <c r="O21">
        <v>35.409999999999997</v>
      </c>
      <c r="P21">
        <v>26.53</v>
      </c>
      <c r="Q21">
        <v>3.98</v>
      </c>
      <c r="R21">
        <v>9.69</v>
      </c>
      <c r="S21">
        <v>5.83</v>
      </c>
      <c r="T21">
        <v>0</v>
      </c>
      <c r="U21">
        <v>49.73</v>
      </c>
      <c r="V21">
        <v>8.7899999999999991</v>
      </c>
      <c r="W21">
        <v>19.230000000000004</v>
      </c>
      <c r="X21">
        <v>62.61</v>
      </c>
      <c r="Y21">
        <v>0</v>
      </c>
      <c r="Z21">
        <v>2.7536699999999992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29.107468000000004</v>
      </c>
      <c r="AH21">
        <v>0</v>
      </c>
      <c r="AI21">
        <v>0</v>
      </c>
      <c r="AJ21">
        <v>0</v>
      </c>
      <c r="AK21">
        <v>10.932770685579198</v>
      </c>
      <c r="AL21">
        <v>1.6711325301204818</v>
      </c>
      <c r="AM21">
        <v>6.6752288072017993</v>
      </c>
      <c r="AN21">
        <v>0</v>
      </c>
      <c r="AO21">
        <v>0</v>
      </c>
      <c r="AP21">
        <v>0</v>
      </c>
      <c r="AQ21">
        <v>8.1032111111111096</v>
      </c>
      <c r="AR21">
        <v>2.7978378623188394</v>
      </c>
      <c r="AS21">
        <v>3.9790722569134709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581.08342877860002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240.32277463772476</v>
      </c>
      <c r="L22">
        <v>2.88</v>
      </c>
      <c r="M22">
        <v>61.3</v>
      </c>
      <c r="N22">
        <v>50.14</v>
      </c>
      <c r="O22">
        <v>35.409999999999997</v>
      </c>
      <c r="P22">
        <v>26.53</v>
      </c>
      <c r="Q22">
        <v>3.98</v>
      </c>
      <c r="R22">
        <v>9.69</v>
      </c>
      <c r="S22">
        <v>5.83</v>
      </c>
      <c r="T22">
        <v>0</v>
      </c>
      <c r="U22">
        <v>49.73</v>
      </c>
      <c r="V22">
        <v>8.7899999999999991</v>
      </c>
      <c r="W22">
        <v>19.230000000000004</v>
      </c>
      <c r="X22">
        <v>62.61</v>
      </c>
      <c r="Y22">
        <v>0</v>
      </c>
      <c r="Z22">
        <v>2.7536699999999992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29.107468000000004</v>
      </c>
      <c r="AH22">
        <v>7.9977858500527974</v>
      </c>
      <c r="AI22">
        <v>0</v>
      </c>
      <c r="AJ22">
        <v>0</v>
      </c>
      <c r="AK22">
        <v>10.932770685579198</v>
      </c>
      <c r="AL22">
        <v>1.6711325301204818</v>
      </c>
      <c r="AM22">
        <v>6.6752288072017993</v>
      </c>
      <c r="AN22">
        <v>0</v>
      </c>
      <c r="AO22">
        <v>0</v>
      </c>
      <c r="AP22">
        <v>0</v>
      </c>
      <c r="AQ22">
        <v>8.1032111111111096</v>
      </c>
      <c r="AR22">
        <v>2.7978378623188394</v>
      </c>
      <c r="AS22">
        <v>3.9790722569134709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656.37398926637741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269.15999999999997</v>
      </c>
      <c r="L23">
        <v>2.88</v>
      </c>
      <c r="M23">
        <v>61.3</v>
      </c>
      <c r="N23">
        <v>50.14</v>
      </c>
      <c r="O23">
        <v>35.409999999999997</v>
      </c>
      <c r="P23">
        <v>26.53</v>
      </c>
      <c r="Q23">
        <v>3.8426301369863007</v>
      </c>
      <c r="R23">
        <v>9.474078700811992</v>
      </c>
      <c r="S23">
        <v>5.71</v>
      </c>
      <c r="T23">
        <v>0</v>
      </c>
      <c r="U23">
        <v>50.888516629259335</v>
      </c>
      <c r="V23">
        <v>8.7899999999999991</v>
      </c>
      <c r="W23">
        <v>19.230000000000004</v>
      </c>
      <c r="X23">
        <v>62.61</v>
      </c>
      <c r="Y23">
        <v>0</v>
      </c>
      <c r="Z23">
        <v>2.7536699999999992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13.517400000000002</v>
      </c>
      <c r="AH23">
        <v>7.9977858500527974</v>
      </c>
      <c r="AI23">
        <v>0</v>
      </c>
      <c r="AJ23">
        <v>0</v>
      </c>
      <c r="AK23">
        <v>10.932770685579198</v>
      </c>
      <c r="AL23">
        <v>1.6711325301204818</v>
      </c>
      <c r="AM23">
        <v>6.6752288072017993</v>
      </c>
      <c r="AN23">
        <v>0</v>
      </c>
      <c r="AO23">
        <v>0</v>
      </c>
      <c r="AP23">
        <v>0</v>
      </c>
      <c r="AQ23">
        <v>16.206422222222219</v>
      </c>
      <c r="AR23">
        <v>3.0306249999999988</v>
      </c>
      <c r="AS23">
        <v>3.9790722569134709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678.64237034450252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269.15999999999997</v>
      </c>
      <c r="L24">
        <v>2.88</v>
      </c>
      <c r="M24">
        <v>61.3</v>
      </c>
      <c r="N24">
        <v>50.14</v>
      </c>
      <c r="O24">
        <v>35.409999999999997</v>
      </c>
      <c r="P24">
        <v>26.53</v>
      </c>
      <c r="Q24">
        <v>3.8426301369863007</v>
      </c>
      <c r="R24">
        <v>9.6070403449337842</v>
      </c>
      <c r="S24">
        <v>5.77</v>
      </c>
      <c r="T24">
        <v>0</v>
      </c>
      <c r="U24">
        <v>51.128555159941229</v>
      </c>
      <c r="V24">
        <v>8.7899999999999991</v>
      </c>
      <c r="W24">
        <v>19.230000000000004</v>
      </c>
      <c r="X24">
        <v>62.61</v>
      </c>
      <c r="Y24">
        <v>0</v>
      </c>
      <c r="Z24">
        <v>2.7536699999999992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13.517400000000002</v>
      </c>
      <c r="AH24">
        <v>7.9977858500527974</v>
      </c>
      <c r="AI24">
        <v>0</v>
      </c>
      <c r="AJ24">
        <v>0</v>
      </c>
      <c r="AK24">
        <v>10.932770685579198</v>
      </c>
      <c r="AL24">
        <v>1.6711325301204818</v>
      </c>
      <c r="AM24">
        <v>6.6752288072017993</v>
      </c>
      <c r="AN24">
        <v>0</v>
      </c>
      <c r="AO24">
        <v>0</v>
      </c>
      <c r="AP24">
        <v>0</v>
      </c>
      <c r="AQ24">
        <v>24.309633333333331</v>
      </c>
      <c r="AR24">
        <v>3.0306249999999988</v>
      </c>
      <c r="AS24">
        <v>3.9790722569134709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687.17858163041717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269.15999999999997</v>
      </c>
      <c r="L25">
        <v>5.8898062372524507</v>
      </c>
      <c r="M25">
        <v>61.3</v>
      </c>
      <c r="N25">
        <v>50.14</v>
      </c>
      <c r="O25">
        <v>35.409999999999997</v>
      </c>
      <c r="P25">
        <v>26.53</v>
      </c>
      <c r="Q25">
        <v>7.2799999999999985</v>
      </c>
      <c r="R25">
        <v>17.17560838445808</v>
      </c>
      <c r="S25">
        <v>11.14</v>
      </c>
      <c r="T25">
        <v>0</v>
      </c>
      <c r="U25">
        <v>51.36</v>
      </c>
      <c r="V25">
        <v>8.7899999999999991</v>
      </c>
      <c r="W25">
        <v>19.230000000000004</v>
      </c>
      <c r="X25">
        <v>62.61</v>
      </c>
      <c r="Y25">
        <v>0</v>
      </c>
      <c r="Z25">
        <v>2.7536699999999992</v>
      </c>
      <c r="AA25">
        <v>0</v>
      </c>
      <c r="AB25">
        <v>1.1242490622655661</v>
      </c>
      <c r="AC25">
        <v>0.53584576723731736</v>
      </c>
      <c r="AD25">
        <v>0</v>
      </c>
      <c r="AE25">
        <v>6.9571294473883425</v>
      </c>
      <c r="AF25">
        <v>5.9130375253549694</v>
      </c>
      <c r="AG25">
        <v>13.517400000000002</v>
      </c>
      <c r="AH25">
        <v>7.9977858500527974</v>
      </c>
      <c r="AI25">
        <v>0</v>
      </c>
      <c r="AJ25">
        <v>0</v>
      </c>
      <c r="AK25">
        <v>10.932770685579198</v>
      </c>
      <c r="AL25">
        <v>1.6711325301204818</v>
      </c>
      <c r="AM25">
        <v>6.6752288072017993</v>
      </c>
      <c r="AN25">
        <v>0</v>
      </c>
      <c r="AO25">
        <v>0</v>
      </c>
      <c r="AP25">
        <v>0</v>
      </c>
      <c r="AQ25">
        <v>24.309633333333331</v>
      </c>
      <c r="AR25">
        <v>3.7289864130434767</v>
      </c>
      <c r="AS25">
        <v>5.6831341064525729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717.81541814974014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312.41999999999996</v>
      </c>
      <c r="L26">
        <v>6.03</v>
      </c>
      <c r="M26">
        <v>61.3</v>
      </c>
      <c r="N26">
        <v>50.14</v>
      </c>
      <c r="O26">
        <v>35.409999999999997</v>
      </c>
      <c r="P26">
        <v>26.53</v>
      </c>
      <c r="Q26">
        <v>8.4443958333333331</v>
      </c>
      <c r="R26">
        <v>17.895608439646711</v>
      </c>
      <c r="S26">
        <v>11.14</v>
      </c>
      <c r="T26">
        <v>0</v>
      </c>
      <c r="U26">
        <v>51.5786264014274</v>
      </c>
      <c r="V26">
        <v>8.7899999999999991</v>
      </c>
      <c r="W26">
        <v>19.230000000000004</v>
      </c>
      <c r="X26">
        <v>62.61</v>
      </c>
      <c r="Y26">
        <v>0</v>
      </c>
      <c r="Z26">
        <v>2.7536699999999992</v>
      </c>
      <c r="AA26">
        <v>0</v>
      </c>
      <c r="AB26">
        <v>3.3727471867966985</v>
      </c>
      <c r="AC26">
        <v>3.2238589602638603</v>
      </c>
      <c r="AD26">
        <v>0</v>
      </c>
      <c r="AE26">
        <v>6.9571294473883425</v>
      </c>
      <c r="AF26">
        <v>5.9130375253549694</v>
      </c>
      <c r="AG26">
        <v>13.517400000000002</v>
      </c>
      <c r="AH26">
        <v>8.7971252375923967</v>
      </c>
      <c r="AI26">
        <v>0</v>
      </c>
      <c r="AJ26">
        <v>0</v>
      </c>
      <c r="AK26">
        <v>10.932770685579198</v>
      </c>
      <c r="AL26">
        <v>1.6711325301204818</v>
      </c>
      <c r="AM26">
        <v>6.6752288072017993</v>
      </c>
      <c r="AN26">
        <v>0</v>
      </c>
      <c r="AO26">
        <v>0</v>
      </c>
      <c r="AP26">
        <v>0</v>
      </c>
      <c r="AQ26">
        <v>24.309633333333331</v>
      </c>
      <c r="AR26">
        <v>3.7289864130434767</v>
      </c>
      <c r="AS26">
        <v>5.6831341064525729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769.0544849075344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354.47688451678061</v>
      </c>
      <c r="L27">
        <v>6.03</v>
      </c>
      <c r="M27">
        <v>61.3</v>
      </c>
      <c r="N27">
        <v>50.14</v>
      </c>
      <c r="O27">
        <v>35.409999999999997</v>
      </c>
      <c r="P27">
        <v>26.53</v>
      </c>
      <c r="Q27">
        <v>8.4443958333333331</v>
      </c>
      <c r="R27">
        <v>17.895608439646711</v>
      </c>
      <c r="S27">
        <v>11.14</v>
      </c>
      <c r="T27">
        <v>0</v>
      </c>
      <c r="U27">
        <v>57.3</v>
      </c>
      <c r="V27">
        <v>8.7899999999999991</v>
      </c>
      <c r="W27">
        <v>19.230000000000004</v>
      </c>
      <c r="X27">
        <v>62.61</v>
      </c>
      <c r="Y27">
        <v>0</v>
      </c>
      <c r="Z27">
        <v>5.5073399999999983</v>
      </c>
      <c r="AA27">
        <v>0</v>
      </c>
      <c r="AB27">
        <v>3.3727471867966985</v>
      </c>
      <c r="AC27">
        <v>3.2238589602638603</v>
      </c>
      <c r="AD27">
        <v>0</v>
      </c>
      <c r="AE27">
        <v>6.9571294473883425</v>
      </c>
      <c r="AF27">
        <v>5.9130375253549694</v>
      </c>
      <c r="AG27">
        <v>13.517400000000002</v>
      </c>
      <c r="AH27">
        <v>17.594250475184793</v>
      </c>
      <c r="AI27">
        <v>1.5064516889238018</v>
      </c>
      <c r="AJ27">
        <v>0</v>
      </c>
      <c r="AK27">
        <v>10.932770685579198</v>
      </c>
      <c r="AL27">
        <v>1.6711325301204818</v>
      </c>
      <c r="AM27">
        <v>6.6752288072017993</v>
      </c>
      <c r="AN27">
        <v>0</v>
      </c>
      <c r="AO27">
        <v>0</v>
      </c>
      <c r="AP27">
        <v>0</v>
      </c>
      <c r="AQ27">
        <v>24.309633333333331</v>
      </c>
      <c r="AR27">
        <v>3.7289864130434767</v>
      </c>
      <c r="AS27">
        <v>6.2452988403211434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830.45215468327251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437.27</v>
      </c>
      <c r="L28">
        <v>6.03</v>
      </c>
      <c r="M28">
        <v>61.3</v>
      </c>
      <c r="N28">
        <v>50.14</v>
      </c>
      <c r="O28">
        <v>35.409999999999997</v>
      </c>
      <c r="P28">
        <v>26.53</v>
      </c>
      <c r="Q28">
        <v>8.4443958333333331</v>
      </c>
      <c r="R28">
        <v>17.895608439646711</v>
      </c>
      <c r="S28">
        <v>11.14</v>
      </c>
      <c r="T28">
        <v>0</v>
      </c>
      <c r="U28">
        <v>59.04</v>
      </c>
      <c r="V28">
        <v>8.7899999999999991</v>
      </c>
      <c r="W28">
        <v>19.230000000000004</v>
      </c>
      <c r="X28">
        <v>62.61</v>
      </c>
      <c r="Y28">
        <v>0</v>
      </c>
      <c r="Z28">
        <v>5.5073399999999983</v>
      </c>
      <c r="AA28">
        <v>0</v>
      </c>
      <c r="AB28">
        <v>5.5114553638409598</v>
      </c>
      <c r="AC28">
        <v>3.2238589602638603</v>
      </c>
      <c r="AD28">
        <v>0</v>
      </c>
      <c r="AE28">
        <v>6.9571294473883425</v>
      </c>
      <c r="AF28">
        <v>5.9130375253549694</v>
      </c>
      <c r="AG28">
        <v>13.517400000000002</v>
      </c>
      <c r="AH28">
        <v>24.507218585005276</v>
      </c>
      <c r="AI28">
        <v>6.9832600157109175</v>
      </c>
      <c r="AJ28">
        <v>0</v>
      </c>
      <c r="AK28">
        <v>10.932770685579198</v>
      </c>
      <c r="AL28">
        <v>1.6711325301204818</v>
      </c>
      <c r="AM28">
        <v>6.6752288072017993</v>
      </c>
      <c r="AN28">
        <v>0</v>
      </c>
      <c r="AO28">
        <v>0</v>
      </c>
      <c r="AP28">
        <v>0</v>
      </c>
      <c r="AQ28">
        <v>32.405912698412699</v>
      </c>
      <c r="AR28">
        <v>11.182567028985504</v>
      </c>
      <c r="AS28">
        <v>6.2452988403211434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945.06361476116524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489.6574600828813</v>
      </c>
      <c r="L29">
        <v>6.03</v>
      </c>
      <c r="M29">
        <v>61.3</v>
      </c>
      <c r="N29">
        <v>50.14</v>
      </c>
      <c r="O29">
        <v>35.409999999999997</v>
      </c>
      <c r="P29">
        <v>26.53</v>
      </c>
      <c r="Q29">
        <v>8.4443958333333331</v>
      </c>
      <c r="R29">
        <v>17.895608439646711</v>
      </c>
      <c r="S29">
        <v>11.14</v>
      </c>
      <c r="T29">
        <v>0</v>
      </c>
      <c r="U29">
        <v>59.708516779690498</v>
      </c>
      <c r="V29">
        <v>8.7899999999999991</v>
      </c>
      <c r="W29">
        <v>19.230000000000004</v>
      </c>
      <c r="X29">
        <v>62.61</v>
      </c>
      <c r="Y29">
        <v>0</v>
      </c>
      <c r="Z29">
        <v>5.5073399999999983</v>
      </c>
      <c r="AA29">
        <v>5.9341392405063296</v>
      </c>
      <c r="AB29">
        <v>5.5597629407351823</v>
      </c>
      <c r="AC29">
        <v>4.0891181089995285</v>
      </c>
      <c r="AD29">
        <v>0</v>
      </c>
      <c r="AE29">
        <v>13.914258894776685</v>
      </c>
      <c r="AF29">
        <v>11.826075050709939</v>
      </c>
      <c r="AG29">
        <v>13.517400000000002</v>
      </c>
      <c r="AH29">
        <v>35.184108975712775</v>
      </c>
      <c r="AI29">
        <v>6.9832600157109175</v>
      </c>
      <c r="AJ29">
        <v>0</v>
      </c>
      <c r="AK29">
        <v>10.932770685579198</v>
      </c>
      <c r="AL29">
        <v>1.6711325301204818</v>
      </c>
      <c r="AM29">
        <v>6.6752288072017993</v>
      </c>
      <c r="AN29">
        <v>0</v>
      </c>
      <c r="AO29">
        <v>0</v>
      </c>
      <c r="AP29">
        <v>0</v>
      </c>
      <c r="AQ29">
        <v>32.405912698412699</v>
      </c>
      <c r="AR29">
        <v>11.182567028985504</v>
      </c>
      <c r="AS29">
        <v>7.9493606898602458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1030.2184168028632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489.6574600828813</v>
      </c>
      <c r="L30">
        <v>6.03</v>
      </c>
      <c r="M30">
        <v>61.3</v>
      </c>
      <c r="N30">
        <v>50.14</v>
      </c>
      <c r="O30">
        <v>35.409999999999997</v>
      </c>
      <c r="P30">
        <v>26.53</v>
      </c>
      <c r="Q30">
        <v>8.4443958333333331</v>
      </c>
      <c r="R30">
        <v>17.895608439646711</v>
      </c>
      <c r="S30">
        <v>11.14</v>
      </c>
      <c r="T30">
        <v>0</v>
      </c>
      <c r="U30">
        <v>59.708516779690498</v>
      </c>
      <c r="V30">
        <v>8.7899999999999991</v>
      </c>
      <c r="W30">
        <v>19.230000000000004</v>
      </c>
      <c r="X30">
        <v>62.61</v>
      </c>
      <c r="Y30">
        <v>0</v>
      </c>
      <c r="Z30">
        <v>8.2566181818181796</v>
      </c>
      <c r="AA30">
        <v>11.86388607594937</v>
      </c>
      <c r="AB30">
        <v>16.679288822205546</v>
      </c>
      <c r="AC30">
        <v>12.271746505418564</v>
      </c>
      <c r="AD30">
        <v>3.3424087812263448</v>
      </c>
      <c r="AE30">
        <v>20.871388342165034</v>
      </c>
      <c r="AF30">
        <v>26.022910750507105</v>
      </c>
      <c r="AG30">
        <v>13.517400000000002</v>
      </c>
      <c r="AH30">
        <v>47.977931151003162</v>
      </c>
      <c r="AI30">
        <v>6.9832600157109175</v>
      </c>
      <c r="AJ30">
        <v>0</v>
      </c>
      <c r="AK30">
        <v>10.932770685579198</v>
      </c>
      <c r="AL30">
        <v>1.6711325301204818</v>
      </c>
      <c r="AM30">
        <v>6.6752288072017993</v>
      </c>
      <c r="AN30">
        <v>0</v>
      </c>
      <c r="AO30">
        <v>0</v>
      </c>
      <c r="AP30">
        <v>0</v>
      </c>
      <c r="AQ30">
        <v>33.078292063492064</v>
      </c>
      <c r="AR30">
        <v>11.182567028985504</v>
      </c>
      <c r="AS30">
        <v>7.9493606898602458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1096.1621715667952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489.6574600828813</v>
      </c>
      <c r="L31">
        <v>6.03</v>
      </c>
      <c r="M31">
        <v>61.3</v>
      </c>
      <c r="N31">
        <v>50.14</v>
      </c>
      <c r="O31">
        <v>35.409999999999997</v>
      </c>
      <c r="P31">
        <v>26.53</v>
      </c>
      <c r="Q31">
        <v>8.4443958333333331</v>
      </c>
      <c r="R31">
        <v>17.895608439646711</v>
      </c>
      <c r="S31">
        <v>11.14</v>
      </c>
      <c r="T31">
        <v>0</v>
      </c>
      <c r="U31">
        <v>59.708516779690498</v>
      </c>
      <c r="V31">
        <v>8.7899999999999991</v>
      </c>
      <c r="W31">
        <v>19.230000000000004</v>
      </c>
      <c r="X31">
        <v>62.61</v>
      </c>
      <c r="Y31">
        <v>0</v>
      </c>
      <c r="Z31">
        <v>8.2566181818181796</v>
      </c>
      <c r="AA31">
        <v>11.86388607594937</v>
      </c>
      <c r="AB31">
        <v>16.679288822205546</v>
      </c>
      <c r="AC31">
        <v>12.271746505418564</v>
      </c>
      <c r="AD31">
        <v>6.693601816805451</v>
      </c>
      <c r="AE31">
        <v>20.871388342165034</v>
      </c>
      <c r="AF31">
        <v>26.022910750507105</v>
      </c>
      <c r="AG31">
        <v>13.517400000000002</v>
      </c>
      <c r="AH31">
        <v>47.977931151003162</v>
      </c>
      <c r="AI31">
        <v>6.9832600157109175</v>
      </c>
      <c r="AJ31">
        <v>0</v>
      </c>
      <c r="AK31">
        <v>10.932770685579198</v>
      </c>
      <c r="AL31">
        <v>1.6711325301204818</v>
      </c>
      <c r="AM31">
        <v>6.6752288072017993</v>
      </c>
      <c r="AN31">
        <v>0</v>
      </c>
      <c r="AO31">
        <v>0</v>
      </c>
      <c r="AP31">
        <v>0</v>
      </c>
      <c r="AQ31">
        <v>33.078292063492064</v>
      </c>
      <c r="AR31">
        <v>11.182567028985504</v>
      </c>
      <c r="AS31">
        <v>7.9493606898602458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1099.5133646023744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489.6574600828813</v>
      </c>
      <c r="L32">
        <v>6.03</v>
      </c>
      <c r="M32">
        <v>61.3</v>
      </c>
      <c r="N32">
        <v>50.14</v>
      </c>
      <c r="O32">
        <v>35.409999999999997</v>
      </c>
      <c r="P32">
        <v>26.53</v>
      </c>
      <c r="Q32">
        <v>8.4443958333333331</v>
      </c>
      <c r="R32">
        <v>17.895608439646711</v>
      </c>
      <c r="S32">
        <v>11.14</v>
      </c>
      <c r="T32">
        <v>0</v>
      </c>
      <c r="U32">
        <v>59.708516779690498</v>
      </c>
      <c r="V32">
        <v>8.7899999999999991</v>
      </c>
      <c r="W32">
        <v>19.230000000000004</v>
      </c>
      <c r="X32">
        <v>62.61</v>
      </c>
      <c r="Y32">
        <v>0</v>
      </c>
      <c r="Z32">
        <v>8.2566181818181796</v>
      </c>
      <c r="AA32">
        <v>11.86388607594937</v>
      </c>
      <c r="AB32">
        <v>16.679288822205546</v>
      </c>
      <c r="AC32">
        <v>12.271746505418564</v>
      </c>
      <c r="AD32">
        <v>6.693601816805451</v>
      </c>
      <c r="AE32">
        <v>20.871388342165034</v>
      </c>
      <c r="AF32">
        <v>26.022910750507105</v>
      </c>
      <c r="AG32">
        <v>13.517400000000002</v>
      </c>
      <c r="AH32">
        <v>47.977931151003162</v>
      </c>
      <c r="AI32">
        <v>6.9832600157109175</v>
      </c>
      <c r="AJ32">
        <v>0</v>
      </c>
      <c r="AK32">
        <v>10.932770685579198</v>
      </c>
      <c r="AL32">
        <v>10.004413941480205</v>
      </c>
      <c r="AM32">
        <v>6.6752288072017993</v>
      </c>
      <c r="AN32">
        <v>0</v>
      </c>
      <c r="AO32">
        <v>0</v>
      </c>
      <c r="AP32">
        <v>0</v>
      </c>
      <c r="AQ32">
        <v>33.078292063492064</v>
      </c>
      <c r="AR32">
        <v>4.6601349637681144</v>
      </c>
      <c r="AS32">
        <v>7.9493606898602458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1101.3242139485167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489.6574600828813</v>
      </c>
      <c r="L33">
        <v>6.03</v>
      </c>
      <c r="M33">
        <v>61.3</v>
      </c>
      <c r="N33">
        <v>50.14</v>
      </c>
      <c r="O33">
        <v>35.409999999999997</v>
      </c>
      <c r="P33">
        <v>26.53</v>
      </c>
      <c r="Q33">
        <v>8.4443958333333331</v>
      </c>
      <c r="R33">
        <v>17.895608439646711</v>
      </c>
      <c r="S33">
        <v>11.14</v>
      </c>
      <c r="T33">
        <v>0</v>
      </c>
      <c r="U33">
        <v>59.708516779690498</v>
      </c>
      <c r="V33">
        <v>8.7899999999999991</v>
      </c>
      <c r="W33">
        <v>19.230000000000004</v>
      </c>
      <c r="X33">
        <v>62.61</v>
      </c>
      <c r="Y33">
        <v>0</v>
      </c>
      <c r="Z33">
        <v>8.2566181818181796</v>
      </c>
      <c r="AA33">
        <v>11.86388607594937</v>
      </c>
      <c r="AB33">
        <v>16.679288822205546</v>
      </c>
      <c r="AC33">
        <v>12.271746505418564</v>
      </c>
      <c r="AD33">
        <v>6.693601816805451</v>
      </c>
      <c r="AE33">
        <v>20.871388342165034</v>
      </c>
      <c r="AF33">
        <v>26.022910750507105</v>
      </c>
      <c r="AG33">
        <v>13.517400000000002</v>
      </c>
      <c r="AH33">
        <v>47.977931151003162</v>
      </c>
      <c r="AI33">
        <v>6.9832600157109175</v>
      </c>
      <c r="AJ33">
        <v>0</v>
      </c>
      <c r="AK33">
        <v>10.932770685579198</v>
      </c>
      <c r="AL33">
        <v>49.99968846815834</v>
      </c>
      <c r="AM33">
        <v>6.6752288072017993</v>
      </c>
      <c r="AN33">
        <v>0</v>
      </c>
      <c r="AO33">
        <v>0</v>
      </c>
      <c r="AP33">
        <v>0</v>
      </c>
      <c r="AQ33">
        <v>33.078292063492064</v>
      </c>
      <c r="AR33">
        <v>3.7289864130434767</v>
      </c>
      <c r="AS33">
        <v>7.9493606898602458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1140.3883399244703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489.6574600828813</v>
      </c>
      <c r="L34">
        <v>6.03</v>
      </c>
      <c r="M34">
        <v>61.3</v>
      </c>
      <c r="N34">
        <v>50.14</v>
      </c>
      <c r="O34">
        <v>35.409999999999997</v>
      </c>
      <c r="P34">
        <v>26.53</v>
      </c>
      <c r="Q34">
        <v>8.4443958333333331</v>
      </c>
      <c r="R34">
        <v>17.895608439646711</v>
      </c>
      <c r="S34">
        <v>11.14</v>
      </c>
      <c r="T34">
        <v>0</v>
      </c>
      <c r="U34">
        <v>59.708516779690498</v>
      </c>
      <c r="V34">
        <v>8.7899999999999991</v>
      </c>
      <c r="W34">
        <v>19.230000000000004</v>
      </c>
      <c r="X34">
        <v>62.61</v>
      </c>
      <c r="Y34">
        <v>0</v>
      </c>
      <c r="Z34">
        <v>8.2566181818181796</v>
      </c>
      <c r="AA34">
        <v>11.86388607594937</v>
      </c>
      <c r="AB34">
        <v>16.679288822205546</v>
      </c>
      <c r="AC34">
        <v>12.271746505418564</v>
      </c>
      <c r="AD34">
        <v>3.6806025738077222</v>
      </c>
      <c r="AE34">
        <v>20.871388342165034</v>
      </c>
      <c r="AF34">
        <v>26.022910750507105</v>
      </c>
      <c r="AG34">
        <v>13.517400000000002</v>
      </c>
      <c r="AH34">
        <v>47.977931151003162</v>
      </c>
      <c r="AI34">
        <v>1.6118593872741551</v>
      </c>
      <c r="AJ34">
        <v>0</v>
      </c>
      <c r="AK34">
        <v>10.932770685579198</v>
      </c>
      <c r="AL34">
        <v>49.99968846815834</v>
      </c>
      <c r="AM34">
        <v>6.6752288072017993</v>
      </c>
      <c r="AN34">
        <v>0</v>
      </c>
      <c r="AO34">
        <v>0</v>
      </c>
      <c r="AP34">
        <v>0</v>
      </c>
      <c r="AQ34">
        <v>33.078292063492064</v>
      </c>
      <c r="AR34">
        <v>3.7289864130434767</v>
      </c>
      <c r="AS34">
        <v>7.9493606898602458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1132.0039400530359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489.6574600828813</v>
      </c>
      <c r="L35">
        <v>6.03</v>
      </c>
      <c r="M35">
        <v>61.3</v>
      </c>
      <c r="N35">
        <v>50.14</v>
      </c>
      <c r="O35">
        <v>35.409999999999997</v>
      </c>
      <c r="P35">
        <v>26.53</v>
      </c>
      <c r="Q35">
        <v>8.4443958333333331</v>
      </c>
      <c r="R35">
        <v>17.895608439646711</v>
      </c>
      <c r="S35">
        <v>11.14</v>
      </c>
      <c r="T35">
        <v>0</v>
      </c>
      <c r="U35">
        <v>59.708516779690498</v>
      </c>
      <c r="V35">
        <v>8.7899999999999991</v>
      </c>
      <c r="W35">
        <v>19.230000000000004</v>
      </c>
      <c r="X35">
        <v>62.61</v>
      </c>
      <c r="Y35">
        <v>0</v>
      </c>
      <c r="Z35">
        <v>8.2566181818181796</v>
      </c>
      <c r="AA35">
        <v>11.86388607594937</v>
      </c>
      <c r="AB35">
        <v>16.679288822205546</v>
      </c>
      <c r="AC35">
        <v>12.271746505418564</v>
      </c>
      <c r="AD35">
        <v>0</v>
      </c>
      <c r="AE35">
        <v>20.871388342165034</v>
      </c>
      <c r="AF35">
        <v>19.714746450304265</v>
      </c>
      <c r="AG35">
        <v>13.517400000000002</v>
      </c>
      <c r="AH35">
        <v>47.977931151003162</v>
      </c>
      <c r="AI35">
        <v>0</v>
      </c>
      <c r="AJ35">
        <v>0</v>
      </c>
      <c r="AK35">
        <v>10.932770685579198</v>
      </c>
      <c r="AL35">
        <v>49.99968846815834</v>
      </c>
      <c r="AM35">
        <v>6.6752288072017993</v>
      </c>
      <c r="AN35">
        <v>0</v>
      </c>
      <c r="AO35">
        <v>0</v>
      </c>
      <c r="AP35">
        <v>0</v>
      </c>
      <c r="AQ35">
        <v>33.078292063492064</v>
      </c>
      <c r="AR35">
        <v>11.182567028985504</v>
      </c>
      <c r="AS35">
        <v>6.2452988403211434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1126.1528325581537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489.6574600828813</v>
      </c>
      <c r="L36">
        <v>6.03</v>
      </c>
      <c r="M36">
        <v>61.3</v>
      </c>
      <c r="N36">
        <v>50.14</v>
      </c>
      <c r="O36">
        <v>35.409999999999997</v>
      </c>
      <c r="P36">
        <v>26.53</v>
      </c>
      <c r="Q36">
        <v>8.4443958333333331</v>
      </c>
      <c r="R36">
        <v>17.895608439646711</v>
      </c>
      <c r="S36">
        <v>11.14</v>
      </c>
      <c r="T36">
        <v>0</v>
      </c>
      <c r="U36">
        <v>59.708516779690498</v>
      </c>
      <c r="V36">
        <v>8.7899999999999991</v>
      </c>
      <c r="W36">
        <v>19.230000000000004</v>
      </c>
      <c r="X36">
        <v>62.61</v>
      </c>
      <c r="Y36">
        <v>0</v>
      </c>
      <c r="Z36">
        <v>1.3922063636363631</v>
      </c>
      <c r="AA36">
        <v>11.86388607594937</v>
      </c>
      <c r="AB36">
        <v>5.5597629407351823</v>
      </c>
      <c r="AC36">
        <v>4.0891181089995285</v>
      </c>
      <c r="AD36">
        <v>0</v>
      </c>
      <c r="AE36">
        <v>13.914258894776685</v>
      </c>
      <c r="AF36">
        <v>17.739112576064912</v>
      </c>
      <c r="AG36">
        <v>13.517400000000002</v>
      </c>
      <c r="AH36">
        <v>47.977931151003162</v>
      </c>
      <c r="AI36">
        <v>0</v>
      </c>
      <c r="AJ36">
        <v>0</v>
      </c>
      <c r="AK36">
        <v>10.932770685579198</v>
      </c>
      <c r="AL36">
        <v>49.99968846815834</v>
      </c>
      <c r="AM36">
        <v>6.6752288072017993</v>
      </c>
      <c r="AN36">
        <v>0</v>
      </c>
      <c r="AO36">
        <v>0</v>
      </c>
      <c r="AP36">
        <v>0</v>
      </c>
      <c r="AQ36">
        <v>32.405912698412699</v>
      </c>
      <c r="AR36">
        <v>11.182567028985504</v>
      </c>
      <c r="AS36">
        <v>6.2452988403211434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1090.3811237753755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509.36133999999993</v>
      </c>
      <c r="L37">
        <v>6.2699999999999987</v>
      </c>
      <c r="M37">
        <v>61.3</v>
      </c>
      <c r="N37">
        <v>50.14</v>
      </c>
      <c r="O37">
        <v>35.409999999999997</v>
      </c>
      <c r="P37">
        <v>26.53</v>
      </c>
      <c r="Q37">
        <v>8.4443958333333331</v>
      </c>
      <c r="R37">
        <v>17.895608439646711</v>
      </c>
      <c r="S37">
        <v>11.14</v>
      </c>
      <c r="T37">
        <v>0</v>
      </c>
      <c r="U37">
        <v>59.708516779690498</v>
      </c>
      <c r="V37">
        <v>8.7899999999999991</v>
      </c>
      <c r="W37">
        <v>19.230000000000004</v>
      </c>
      <c r="X37">
        <v>62.61</v>
      </c>
      <c r="Y37">
        <v>0</v>
      </c>
      <c r="Z37">
        <v>0</v>
      </c>
      <c r="AA37">
        <v>5.9341392405063296</v>
      </c>
      <c r="AB37">
        <v>5.5597629407351823</v>
      </c>
      <c r="AC37">
        <v>0</v>
      </c>
      <c r="AD37">
        <v>0</v>
      </c>
      <c r="AE37">
        <v>6.9571294473883425</v>
      </c>
      <c r="AF37">
        <v>5.9130375253549694</v>
      </c>
      <c r="AG37">
        <v>13.517400000000002</v>
      </c>
      <c r="AH37">
        <v>35.22363674762407</v>
      </c>
      <c r="AI37">
        <v>0</v>
      </c>
      <c r="AJ37">
        <v>0</v>
      </c>
      <c r="AK37">
        <v>10.932770685579198</v>
      </c>
      <c r="AL37">
        <v>10.004413941480205</v>
      </c>
      <c r="AM37">
        <v>6.6752288072017993</v>
      </c>
      <c r="AN37">
        <v>0</v>
      </c>
      <c r="AO37">
        <v>0</v>
      </c>
      <c r="AP37">
        <v>0</v>
      </c>
      <c r="AQ37">
        <v>32.405912698412699</v>
      </c>
      <c r="AR37">
        <v>3.7289864130434767</v>
      </c>
      <c r="AS37">
        <v>7.9493606898602458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1021.6316401898566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509.36133999999993</v>
      </c>
      <c r="L38">
        <v>6.2699999999999987</v>
      </c>
      <c r="M38">
        <v>61.3</v>
      </c>
      <c r="N38">
        <v>50.14</v>
      </c>
      <c r="O38">
        <v>35.409999999999997</v>
      </c>
      <c r="P38">
        <v>26.53</v>
      </c>
      <c r="Q38">
        <v>8.4443958333333331</v>
      </c>
      <c r="R38">
        <v>17.895608439646711</v>
      </c>
      <c r="S38">
        <v>11.14</v>
      </c>
      <c r="T38">
        <v>0</v>
      </c>
      <c r="U38">
        <v>59.708516779690498</v>
      </c>
      <c r="V38">
        <v>8.7899999999999991</v>
      </c>
      <c r="W38">
        <v>19.230000000000004</v>
      </c>
      <c r="X38">
        <v>62.61</v>
      </c>
      <c r="Y38">
        <v>0</v>
      </c>
      <c r="Z38">
        <v>0</v>
      </c>
      <c r="AA38">
        <v>0</v>
      </c>
      <c r="AB38">
        <v>5.5597629407351823</v>
      </c>
      <c r="AC38">
        <v>0</v>
      </c>
      <c r="AD38">
        <v>0</v>
      </c>
      <c r="AE38">
        <v>6.9571294473883425</v>
      </c>
      <c r="AF38">
        <v>5.9130375253549694</v>
      </c>
      <c r="AG38">
        <v>13.517400000000002</v>
      </c>
      <c r="AH38">
        <v>26.39137571277719</v>
      </c>
      <c r="AI38">
        <v>0</v>
      </c>
      <c r="AJ38">
        <v>0</v>
      </c>
      <c r="AK38">
        <v>10.932770685579198</v>
      </c>
      <c r="AL38">
        <v>1.6711325301204818</v>
      </c>
      <c r="AM38">
        <v>6.6752288072017993</v>
      </c>
      <c r="AN38">
        <v>0</v>
      </c>
      <c r="AO38">
        <v>0</v>
      </c>
      <c r="AP38">
        <v>0</v>
      </c>
      <c r="AQ38">
        <v>24.309633333333331</v>
      </c>
      <c r="AR38">
        <v>3.7289864130434767</v>
      </c>
      <c r="AS38">
        <v>7.9493606898602458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990.43567913806442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509.36133999999993</v>
      </c>
      <c r="L39">
        <v>6.2699999999999987</v>
      </c>
      <c r="M39">
        <v>61.3</v>
      </c>
      <c r="N39">
        <v>50.14</v>
      </c>
      <c r="O39">
        <v>35.409999999999997</v>
      </c>
      <c r="P39">
        <v>25.36</v>
      </c>
      <c r="Q39">
        <v>8.4443958333333331</v>
      </c>
      <c r="R39">
        <v>17.895608439646711</v>
      </c>
      <c r="S39">
        <v>11.14</v>
      </c>
      <c r="T39">
        <v>0</v>
      </c>
      <c r="U39">
        <v>59.708516779690498</v>
      </c>
      <c r="V39">
        <v>8.7899999999999991</v>
      </c>
      <c r="W39">
        <v>19.230000000000004</v>
      </c>
      <c r="X39">
        <v>62.61</v>
      </c>
      <c r="Y39">
        <v>0</v>
      </c>
      <c r="Z39">
        <v>0</v>
      </c>
      <c r="AA39">
        <v>0</v>
      </c>
      <c r="AB39">
        <v>5.5597629407351823</v>
      </c>
      <c r="AC39">
        <v>0</v>
      </c>
      <c r="AD39">
        <v>0</v>
      </c>
      <c r="AE39">
        <v>6.9571294473883425</v>
      </c>
      <c r="AF39">
        <v>5.9130375253549694</v>
      </c>
      <c r="AG39">
        <v>13.517400000000002</v>
      </c>
      <c r="AH39">
        <v>17.594250475184793</v>
      </c>
      <c r="AI39">
        <v>0</v>
      </c>
      <c r="AJ39">
        <v>0</v>
      </c>
      <c r="AK39">
        <v>10.932770685579198</v>
      </c>
      <c r="AL39">
        <v>1.6711325301204818</v>
      </c>
      <c r="AM39">
        <v>6.6752288072017993</v>
      </c>
      <c r="AN39">
        <v>0</v>
      </c>
      <c r="AO39">
        <v>0</v>
      </c>
      <c r="AP39">
        <v>0</v>
      </c>
      <c r="AQ39">
        <v>24.309633333333331</v>
      </c>
      <c r="AR39">
        <v>3.7289864130434767</v>
      </c>
      <c r="AS39">
        <v>7.9493606898602458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980.4685539004721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509.36133999999993</v>
      </c>
      <c r="L40">
        <v>6.2699999999999987</v>
      </c>
      <c r="M40">
        <v>61.3</v>
      </c>
      <c r="N40">
        <v>50.14</v>
      </c>
      <c r="O40">
        <v>35.409999999999997</v>
      </c>
      <c r="P40">
        <v>25.36</v>
      </c>
      <c r="Q40">
        <v>8.4443958333333331</v>
      </c>
      <c r="R40">
        <v>17.895608439646711</v>
      </c>
      <c r="S40">
        <v>11.14</v>
      </c>
      <c r="T40">
        <v>0</v>
      </c>
      <c r="U40">
        <v>59.708516779690498</v>
      </c>
      <c r="V40">
        <v>8.7899999999999991</v>
      </c>
      <c r="W40">
        <v>19.230000000000004</v>
      </c>
      <c r="X40">
        <v>62.61</v>
      </c>
      <c r="Y40">
        <v>0</v>
      </c>
      <c r="Z40">
        <v>0</v>
      </c>
      <c r="AA40">
        <v>0</v>
      </c>
      <c r="AB40">
        <v>5.5597629407351823</v>
      </c>
      <c r="AC40">
        <v>0</v>
      </c>
      <c r="AD40">
        <v>0</v>
      </c>
      <c r="AE40">
        <v>6.9571294473883425</v>
      </c>
      <c r="AF40">
        <v>5.9130375253549694</v>
      </c>
      <c r="AG40">
        <v>13.517400000000002</v>
      </c>
      <c r="AH40">
        <v>7.9977858500527974</v>
      </c>
      <c r="AI40">
        <v>0</v>
      </c>
      <c r="AJ40">
        <v>0</v>
      </c>
      <c r="AK40">
        <v>10.932770685579198</v>
      </c>
      <c r="AL40">
        <v>1.6711325301204818</v>
      </c>
      <c r="AM40">
        <v>6.6752288072017993</v>
      </c>
      <c r="AN40">
        <v>0</v>
      </c>
      <c r="AO40">
        <v>0</v>
      </c>
      <c r="AP40">
        <v>0</v>
      </c>
      <c r="AQ40">
        <v>24.309633333333331</v>
      </c>
      <c r="AR40">
        <v>3.7289864130434767</v>
      </c>
      <c r="AS40">
        <v>7.9493606898602458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970.87208927534004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489.89</v>
      </c>
      <c r="L41">
        <v>6.2699999999999987</v>
      </c>
      <c r="M41">
        <v>61.3</v>
      </c>
      <c r="N41">
        <v>50.14</v>
      </c>
      <c r="O41">
        <v>35.409999999999997</v>
      </c>
      <c r="P41">
        <v>25.36</v>
      </c>
      <c r="Q41">
        <v>8.4443958333333331</v>
      </c>
      <c r="R41">
        <v>17.895608439646711</v>
      </c>
      <c r="S41">
        <v>11.14</v>
      </c>
      <c r="T41">
        <v>0</v>
      </c>
      <c r="U41">
        <v>59.708516779690498</v>
      </c>
      <c r="V41">
        <v>8.7899999999999991</v>
      </c>
      <c r="W41">
        <v>19.230000000000004</v>
      </c>
      <c r="X41">
        <v>62.61</v>
      </c>
      <c r="Y41">
        <v>0</v>
      </c>
      <c r="Z41">
        <v>0</v>
      </c>
      <c r="AA41">
        <v>0</v>
      </c>
      <c r="AB41">
        <v>5.5597629407351823</v>
      </c>
      <c r="AC41">
        <v>0</v>
      </c>
      <c r="AD41">
        <v>0</v>
      </c>
      <c r="AE41">
        <v>6.9571294473883425</v>
      </c>
      <c r="AF41">
        <v>5.9130375253549694</v>
      </c>
      <c r="AG41">
        <v>13.517400000000002</v>
      </c>
      <c r="AH41">
        <v>0</v>
      </c>
      <c r="AI41">
        <v>0</v>
      </c>
      <c r="AJ41">
        <v>0</v>
      </c>
      <c r="AK41">
        <v>10.932770685579198</v>
      </c>
      <c r="AL41">
        <v>9.5791703958691894</v>
      </c>
      <c r="AM41">
        <v>6.6752288072017993</v>
      </c>
      <c r="AN41">
        <v>0</v>
      </c>
      <c r="AO41">
        <v>0</v>
      </c>
      <c r="AP41">
        <v>0</v>
      </c>
      <c r="AQ41">
        <v>24.309633333333331</v>
      </c>
      <c r="AR41">
        <v>11.182567028985504</v>
      </c>
      <c r="AS41">
        <v>7.9493606898602458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958.76458190697804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410.34000000000003</v>
      </c>
      <c r="L42">
        <v>6.0298224433909491</v>
      </c>
      <c r="M42">
        <v>61.3</v>
      </c>
      <c r="N42">
        <v>50.14</v>
      </c>
      <c r="O42">
        <v>35.409999999999997</v>
      </c>
      <c r="P42">
        <v>25.36</v>
      </c>
      <c r="Q42">
        <v>8.44</v>
      </c>
      <c r="R42">
        <v>17.894623009912888</v>
      </c>
      <c r="S42">
        <v>11.14</v>
      </c>
      <c r="T42">
        <v>0</v>
      </c>
      <c r="U42">
        <v>59.708516779690498</v>
      </c>
      <c r="V42">
        <v>8.7899999999999991</v>
      </c>
      <c r="W42">
        <v>19.230000000000004</v>
      </c>
      <c r="X42">
        <v>62.61</v>
      </c>
      <c r="Y42">
        <v>0</v>
      </c>
      <c r="Z42">
        <v>0</v>
      </c>
      <c r="AA42">
        <v>0</v>
      </c>
      <c r="AB42">
        <v>5.5597629407351823</v>
      </c>
      <c r="AC42">
        <v>0</v>
      </c>
      <c r="AD42">
        <v>0</v>
      </c>
      <c r="AE42">
        <v>6.9571294473883425</v>
      </c>
      <c r="AF42">
        <v>5.9130375253549694</v>
      </c>
      <c r="AG42">
        <v>13.517400000000002</v>
      </c>
      <c r="AH42">
        <v>0</v>
      </c>
      <c r="AI42">
        <v>0</v>
      </c>
      <c r="AJ42">
        <v>0</v>
      </c>
      <c r="AK42">
        <v>10.932770685579198</v>
      </c>
      <c r="AL42">
        <v>9.5791703958691894</v>
      </c>
      <c r="AM42">
        <v>6.6752288072017993</v>
      </c>
      <c r="AN42">
        <v>0</v>
      </c>
      <c r="AO42">
        <v>0</v>
      </c>
      <c r="AP42">
        <v>0</v>
      </c>
      <c r="AQ42">
        <v>24.309633333333331</v>
      </c>
      <c r="AR42">
        <v>11.182567028985504</v>
      </c>
      <c r="AS42">
        <v>7.9493606898602458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878.96902308730193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387.64802733485197</v>
      </c>
      <c r="L43">
        <v>6.27</v>
      </c>
      <c r="M43">
        <v>61.3</v>
      </c>
      <c r="N43">
        <v>50.14</v>
      </c>
      <c r="O43">
        <v>35.409999999999997</v>
      </c>
      <c r="P43">
        <v>25.36</v>
      </c>
      <c r="Q43">
        <v>8.44</v>
      </c>
      <c r="R43">
        <v>17.894623009912888</v>
      </c>
      <c r="S43">
        <v>11.14</v>
      </c>
      <c r="T43">
        <v>0</v>
      </c>
      <c r="U43">
        <v>59.708516779690498</v>
      </c>
      <c r="V43">
        <v>8.7899999999999991</v>
      </c>
      <c r="W43">
        <v>19.230000000000004</v>
      </c>
      <c r="X43">
        <v>62.61</v>
      </c>
      <c r="Y43">
        <v>0</v>
      </c>
      <c r="Z43">
        <v>0</v>
      </c>
      <c r="AA43">
        <v>0</v>
      </c>
      <c r="AB43">
        <v>5.5597629407351823</v>
      </c>
      <c r="AC43">
        <v>0</v>
      </c>
      <c r="AD43">
        <v>0</v>
      </c>
      <c r="AE43">
        <v>6.9571294473883425</v>
      </c>
      <c r="AF43">
        <v>5.9130375253549694</v>
      </c>
      <c r="AG43">
        <v>13.517400000000002</v>
      </c>
      <c r="AH43">
        <v>0</v>
      </c>
      <c r="AI43">
        <v>0</v>
      </c>
      <c r="AJ43">
        <v>0</v>
      </c>
      <c r="AK43">
        <v>10.932770685579198</v>
      </c>
      <c r="AL43">
        <v>9.5791703958691894</v>
      </c>
      <c r="AM43">
        <v>6.6752288072017993</v>
      </c>
      <c r="AN43">
        <v>0</v>
      </c>
      <c r="AO43">
        <v>0</v>
      </c>
      <c r="AP43">
        <v>2.4331680000000002</v>
      </c>
      <c r="AQ43">
        <v>24.309633333333331</v>
      </c>
      <c r="AR43">
        <v>11.182567028985504</v>
      </c>
      <c r="AS43">
        <v>7.9493606898602458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858.95039597876291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389.92</v>
      </c>
      <c r="L44">
        <v>6.2102618706249473</v>
      </c>
      <c r="M44">
        <v>61.3</v>
      </c>
      <c r="N44">
        <v>50.14</v>
      </c>
      <c r="O44">
        <v>35.409999999999997</v>
      </c>
      <c r="P44">
        <v>25.36</v>
      </c>
      <c r="Q44">
        <v>8.44</v>
      </c>
      <c r="R44">
        <v>17.894623009912888</v>
      </c>
      <c r="S44">
        <v>11.14</v>
      </c>
      <c r="T44">
        <v>0</v>
      </c>
      <c r="U44">
        <v>59.708516779690498</v>
      </c>
      <c r="V44">
        <v>8.77</v>
      </c>
      <c r="W44">
        <v>19.230000000000004</v>
      </c>
      <c r="X44">
        <v>62.61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6.9571294473883425</v>
      </c>
      <c r="AF44">
        <v>5.9130375253549694</v>
      </c>
      <c r="AG44">
        <v>13.517400000000002</v>
      </c>
      <c r="AH44">
        <v>0</v>
      </c>
      <c r="AI44">
        <v>0</v>
      </c>
      <c r="AJ44">
        <v>0</v>
      </c>
      <c r="AK44">
        <v>10.932770685579198</v>
      </c>
      <c r="AL44">
        <v>9.5791703958691894</v>
      </c>
      <c r="AM44">
        <v>6.6752288072017993</v>
      </c>
      <c r="AN44">
        <v>0</v>
      </c>
      <c r="AO44">
        <v>0</v>
      </c>
      <c r="AP44">
        <v>2.4331680000000002</v>
      </c>
      <c r="AQ44">
        <v>16.206422222222219</v>
      </c>
      <c r="AR44">
        <v>6.5224320652173891</v>
      </c>
      <c r="AS44">
        <v>7.9493606898602458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842.81952149892163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389.28000000000003</v>
      </c>
      <c r="L45">
        <v>5.9097602823071309</v>
      </c>
      <c r="M45">
        <v>61.3</v>
      </c>
      <c r="N45">
        <v>50.14</v>
      </c>
      <c r="O45">
        <v>35.409999999999997</v>
      </c>
      <c r="P45">
        <v>25.36</v>
      </c>
      <c r="Q45">
        <v>8.43</v>
      </c>
      <c r="R45">
        <v>17.861218673218673</v>
      </c>
      <c r="S45">
        <v>11.115609948677458</v>
      </c>
      <c r="T45">
        <v>0</v>
      </c>
      <c r="U45">
        <v>59.708516779690498</v>
      </c>
      <c r="V45">
        <v>8.7899999999999991</v>
      </c>
      <c r="W45">
        <v>19.230000000000004</v>
      </c>
      <c r="X45">
        <v>62.61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13.517400000000002</v>
      </c>
      <c r="AH45">
        <v>0</v>
      </c>
      <c r="AI45">
        <v>0</v>
      </c>
      <c r="AJ45">
        <v>0</v>
      </c>
      <c r="AK45">
        <v>10.932770685579198</v>
      </c>
      <c r="AL45">
        <v>9.5791703958691894</v>
      </c>
      <c r="AM45">
        <v>6.6752288072017993</v>
      </c>
      <c r="AN45">
        <v>0</v>
      </c>
      <c r="AO45">
        <v>0</v>
      </c>
      <c r="AP45">
        <v>2.4331680000000002</v>
      </c>
      <c r="AQ45">
        <v>16.206422222222219</v>
      </c>
      <c r="AR45">
        <v>9.3246621376811554</v>
      </c>
      <c r="AS45">
        <v>7.9493606898602458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837.67632614766251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352.5</v>
      </c>
      <c r="L46">
        <v>6.0300000000000011</v>
      </c>
      <c r="M46">
        <v>61.3</v>
      </c>
      <c r="N46">
        <v>50.14</v>
      </c>
      <c r="O46">
        <v>35.409999999999997</v>
      </c>
      <c r="P46">
        <v>25.36</v>
      </c>
      <c r="Q46">
        <v>8.4443958333333331</v>
      </c>
      <c r="R46">
        <v>17.895608439646711</v>
      </c>
      <c r="S46">
        <v>11.14</v>
      </c>
      <c r="T46">
        <v>0</v>
      </c>
      <c r="U46">
        <v>59.708516779690498</v>
      </c>
      <c r="V46">
        <v>8.7899999999999991</v>
      </c>
      <c r="W46">
        <v>19.230000000000004</v>
      </c>
      <c r="X46">
        <v>62.61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13.517400000000002</v>
      </c>
      <c r="AH46">
        <v>0</v>
      </c>
      <c r="AI46">
        <v>0</v>
      </c>
      <c r="AJ46">
        <v>0</v>
      </c>
      <c r="AK46">
        <v>10.932770685579198</v>
      </c>
      <c r="AL46">
        <v>9.5791703958691894</v>
      </c>
      <c r="AM46">
        <v>6.6752288072017993</v>
      </c>
      <c r="AN46">
        <v>0</v>
      </c>
      <c r="AO46">
        <v>0</v>
      </c>
      <c r="AP46">
        <v>2.4331680000000002</v>
      </c>
      <c r="AQ46">
        <v>16.206422222222219</v>
      </c>
      <c r="AR46">
        <v>9.3246621376811554</v>
      </c>
      <c r="AS46">
        <v>7.9493606898602458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801.08974151643929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274.98</v>
      </c>
      <c r="L47">
        <v>6.0300000000000011</v>
      </c>
      <c r="M47">
        <v>61.3</v>
      </c>
      <c r="N47">
        <v>50.14</v>
      </c>
      <c r="O47">
        <v>35.409999999999997</v>
      </c>
      <c r="P47">
        <v>25.36</v>
      </c>
      <c r="Q47">
        <v>8.7800000000000011</v>
      </c>
      <c r="R47">
        <v>17.894738389182834</v>
      </c>
      <c r="S47">
        <v>11.14</v>
      </c>
      <c r="T47">
        <v>0</v>
      </c>
      <c r="U47">
        <v>59.708516779690498</v>
      </c>
      <c r="V47">
        <v>8.7899999999999991</v>
      </c>
      <c r="W47">
        <v>19.230000000000004</v>
      </c>
      <c r="X47">
        <v>62.61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13.517400000000002</v>
      </c>
      <c r="AH47">
        <v>0</v>
      </c>
      <c r="AI47">
        <v>0</v>
      </c>
      <c r="AJ47">
        <v>0</v>
      </c>
      <c r="AK47">
        <v>10.932770685579198</v>
      </c>
      <c r="AL47">
        <v>9.5791703958691894</v>
      </c>
      <c r="AM47">
        <v>4.4442970742685661</v>
      </c>
      <c r="AN47">
        <v>0</v>
      </c>
      <c r="AO47">
        <v>0</v>
      </c>
      <c r="AP47">
        <v>2.4331680000000002</v>
      </c>
      <c r="AQ47">
        <v>16.206422222222219</v>
      </c>
      <c r="AR47">
        <v>5.5956757246376787</v>
      </c>
      <c r="AS47">
        <v>10.219979185251265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720.21517598205639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258.74342172166575</v>
      </c>
      <c r="L48">
        <v>6.0300000000000011</v>
      </c>
      <c r="M48">
        <v>61.3</v>
      </c>
      <c r="N48">
        <v>50.14</v>
      </c>
      <c r="O48">
        <v>35.409999999999997</v>
      </c>
      <c r="P48">
        <v>25.36</v>
      </c>
      <c r="Q48">
        <v>8.4452130945027797</v>
      </c>
      <c r="R48">
        <v>17.894738389182834</v>
      </c>
      <c r="S48">
        <v>11.14</v>
      </c>
      <c r="T48">
        <v>0</v>
      </c>
      <c r="U48">
        <v>59.708516779690498</v>
      </c>
      <c r="V48">
        <v>8.7899999999999991</v>
      </c>
      <c r="W48">
        <v>19.230000000000004</v>
      </c>
      <c r="X48">
        <v>62.61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13.517400000000002</v>
      </c>
      <c r="AH48">
        <v>0</v>
      </c>
      <c r="AI48">
        <v>0</v>
      </c>
      <c r="AJ48">
        <v>0</v>
      </c>
      <c r="AK48">
        <v>10.932770685579198</v>
      </c>
      <c r="AL48">
        <v>9.5791703958691894</v>
      </c>
      <c r="AM48">
        <v>4.4442970742685661</v>
      </c>
      <c r="AN48">
        <v>0</v>
      </c>
      <c r="AO48">
        <v>0</v>
      </c>
      <c r="AP48">
        <v>2.4331680000000002</v>
      </c>
      <c r="AQ48">
        <v>16.206422222222219</v>
      </c>
      <c r="AR48">
        <v>5.5956757246376787</v>
      </c>
      <c r="AS48">
        <v>10.219979185251265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703.64381079822488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258.74</v>
      </c>
      <c r="L49">
        <v>6.0300000000000011</v>
      </c>
      <c r="M49">
        <v>61.3</v>
      </c>
      <c r="N49">
        <v>50.14</v>
      </c>
      <c r="O49">
        <v>35.409999999999997</v>
      </c>
      <c r="P49">
        <v>25.36</v>
      </c>
      <c r="Q49">
        <v>8.43</v>
      </c>
      <c r="R49">
        <v>17.895608439646711</v>
      </c>
      <c r="S49">
        <v>11.14</v>
      </c>
      <c r="T49">
        <v>0</v>
      </c>
      <c r="U49">
        <v>59.708516779690498</v>
      </c>
      <c r="V49">
        <v>8.7899999999999991</v>
      </c>
      <c r="W49">
        <v>19.230000000000004</v>
      </c>
      <c r="X49">
        <v>62.61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13.517400000000002</v>
      </c>
      <c r="AH49">
        <v>0</v>
      </c>
      <c r="AI49">
        <v>0</v>
      </c>
      <c r="AJ49">
        <v>0</v>
      </c>
      <c r="AK49">
        <v>10.932770685579198</v>
      </c>
      <c r="AL49">
        <v>9.5791703958691894</v>
      </c>
      <c r="AM49">
        <v>4.4442970742685661</v>
      </c>
      <c r="AN49">
        <v>0</v>
      </c>
      <c r="AO49">
        <v>0</v>
      </c>
      <c r="AP49">
        <v>0</v>
      </c>
      <c r="AQ49">
        <v>16.206422222222219</v>
      </c>
      <c r="AR49">
        <v>9.3246621376811554</v>
      </c>
      <c r="AS49">
        <v>10.219979185251265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704.92186444556364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258.74</v>
      </c>
      <c r="L50">
        <v>2.8799999999999994</v>
      </c>
      <c r="M50">
        <v>61.3</v>
      </c>
      <c r="N50">
        <v>50.14</v>
      </c>
      <c r="O50">
        <v>35.409999999999997</v>
      </c>
      <c r="P50">
        <v>25.36</v>
      </c>
      <c r="Q50">
        <v>4.28</v>
      </c>
      <c r="R50">
        <v>9.83</v>
      </c>
      <c r="S50">
        <v>5.96</v>
      </c>
      <c r="T50">
        <v>0</v>
      </c>
      <c r="U50">
        <v>59.708516779690498</v>
      </c>
      <c r="V50">
        <v>8.7899999999999991</v>
      </c>
      <c r="W50">
        <v>19.230000000000004</v>
      </c>
      <c r="X50">
        <v>62.61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13.517400000000002</v>
      </c>
      <c r="AH50">
        <v>0</v>
      </c>
      <c r="AI50">
        <v>0</v>
      </c>
      <c r="AJ50">
        <v>0</v>
      </c>
      <c r="AK50">
        <v>10.932770685579198</v>
      </c>
      <c r="AL50">
        <v>9.5791703958691894</v>
      </c>
      <c r="AM50">
        <v>4.4442970742685661</v>
      </c>
      <c r="AN50">
        <v>0</v>
      </c>
      <c r="AO50">
        <v>0</v>
      </c>
      <c r="AP50">
        <v>0</v>
      </c>
      <c r="AQ50">
        <v>16.206422222222219</v>
      </c>
      <c r="AR50">
        <v>9.3246621376811554</v>
      </c>
      <c r="AS50">
        <v>10.219979185251265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684.37625600591696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266.42262905992368</v>
      </c>
      <c r="L51">
        <v>2.88</v>
      </c>
      <c r="M51">
        <v>61.3</v>
      </c>
      <c r="N51">
        <v>50.14</v>
      </c>
      <c r="O51">
        <v>35.409999999999997</v>
      </c>
      <c r="P51">
        <v>25.36</v>
      </c>
      <c r="Q51">
        <v>4.2800000000000011</v>
      </c>
      <c r="R51">
        <v>10.23</v>
      </c>
      <c r="S51">
        <v>5.96</v>
      </c>
      <c r="T51">
        <v>0</v>
      </c>
      <c r="U51">
        <v>59.708516779690498</v>
      </c>
      <c r="V51">
        <v>8.7899999999999991</v>
      </c>
      <c r="W51">
        <v>19.230000000000004</v>
      </c>
      <c r="X51">
        <v>62.61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13.517400000000002</v>
      </c>
      <c r="AH51">
        <v>0</v>
      </c>
      <c r="AI51">
        <v>0</v>
      </c>
      <c r="AJ51">
        <v>0</v>
      </c>
      <c r="AK51">
        <v>10.932770685579198</v>
      </c>
      <c r="AL51">
        <v>9.5791703958691894</v>
      </c>
      <c r="AM51">
        <v>4.4442970742685661</v>
      </c>
      <c r="AN51">
        <v>0</v>
      </c>
      <c r="AO51">
        <v>0</v>
      </c>
      <c r="AP51">
        <v>0</v>
      </c>
      <c r="AQ51">
        <v>8.1032111111111096</v>
      </c>
      <c r="AR51">
        <v>9.3246621376811554</v>
      </c>
      <c r="AS51">
        <v>10.219979185251265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684.35567395472947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191.3567251256458</v>
      </c>
      <c r="L52">
        <v>2.88</v>
      </c>
      <c r="M52">
        <v>61.3</v>
      </c>
      <c r="N52">
        <v>50.14</v>
      </c>
      <c r="O52">
        <v>35.409999999999997</v>
      </c>
      <c r="P52">
        <v>25.36</v>
      </c>
      <c r="Q52">
        <v>4.2800000000000011</v>
      </c>
      <c r="R52">
        <v>9.8338992463308212</v>
      </c>
      <c r="S52">
        <v>5.96</v>
      </c>
      <c r="T52">
        <v>0</v>
      </c>
      <c r="U52">
        <v>59.708516779690498</v>
      </c>
      <c r="V52">
        <v>8.7899999999999991</v>
      </c>
      <c r="W52">
        <v>19.230000000000004</v>
      </c>
      <c r="X52">
        <v>62.61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13.517400000000002</v>
      </c>
      <c r="AH52">
        <v>0</v>
      </c>
      <c r="AI52">
        <v>0</v>
      </c>
      <c r="AJ52">
        <v>0</v>
      </c>
      <c r="AK52">
        <v>10.932770685579198</v>
      </c>
      <c r="AL52">
        <v>9.5791703958691894</v>
      </c>
      <c r="AM52">
        <v>4.4442970742685661</v>
      </c>
      <c r="AN52">
        <v>0</v>
      </c>
      <c r="AO52">
        <v>0</v>
      </c>
      <c r="AP52">
        <v>0</v>
      </c>
      <c r="AQ52">
        <v>8.1032111111111096</v>
      </c>
      <c r="AR52">
        <v>9.3246621376811554</v>
      </c>
      <c r="AS52">
        <v>10.219979185251265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608.89366926678247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173.03</v>
      </c>
      <c r="L53">
        <v>2.88</v>
      </c>
      <c r="M53">
        <v>61.3</v>
      </c>
      <c r="N53">
        <v>50.14</v>
      </c>
      <c r="O53">
        <v>35.409999999999997</v>
      </c>
      <c r="P53">
        <v>25.36</v>
      </c>
      <c r="Q53">
        <v>4.2800000000000011</v>
      </c>
      <c r="R53">
        <v>9.8338992463308212</v>
      </c>
      <c r="S53">
        <v>5.96</v>
      </c>
      <c r="T53">
        <v>0</v>
      </c>
      <c r="U53">
        <v>59.708516779690498</v>
      </c>
      <c r="V53">
        <v>8.7899999999999991</v>
      </c>
      <c r="W53">
        <v>19.230000000000004</v>
      </c>
      <c r="X53">
        <v>62.61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13.517400000000002</v>
      </c>
      <c r="AH53">
        <v>0</v>
      </c>
      <c r="AI53">
        <v>0</v>
      </c>
      <c r="AJ53">
        <v>0</v>
      </c>
      <c r="AK53">
        <v>10.932770685579198</v>
      </c>
      <c r="AL53">
        <v>9.5791703958691894</v>
      </c>
      <c r="AM53">
        <v>4.4442970742685661</v>
      </c>
      <c r="AN53">
        <v>0</v>
      </c>
      <c r="AO53">
        <v>0</v>
      </c>
      <c r="AP53">
        <v>0</v>
      </c>
      <c r="AQ53">
        <v>0</v>
      </c>
      <c r="AR53">
        <v>10.255810688405793</v>
      </c>
      <c r="AS53">
        <v>10.219979185251265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583.39488158075017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173.03</v>
      </c>
      <c r="L54">
        <v>2.88</v>
      </c>
      <c r="M54">
        <v>61.3</v>
      </c>
      <c r="N54">
        <v>50.14</v>
      </c>
      <c r="O54">
        <v>35.409999999999997</v>
      </c>
      <c r="P54">
        <v>25.36</v>
      </c>
      <c r="Q54">
        <v>4.2800000000000011</v>
      </c>
      <c r="R54">
        <v>9.8338992463308212</v>
      </c>
      <c r="S54">
        <v>5.96</v>
      </c>
      <c r="T54">
        <v>0</v>
      </c>
      <c r="U54">
        <v>59.708516779690498</v>
      </c>
      <c r="V54">
        <v>9.1144356314826105</v>
      </c>
      <c r="W54">
        <v>19.23</v>
      </c>
      <c r="X54">
        <v>65.13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13.517400000000002</v>
      </c>
      <c r="AH54">
        <v>0</v>
      </c>
      <c r="AI54">
        <v>0</v>
      </c>
      <c r="AJ54">
        <v>0</v>
      </c>
      <c r="AK54">
        <v>10.932770685579198</v>
      </c>
      <c r="AL54">
        <v>9.5791703958691894</v>
      </c>
      <c r="AM54">
        <v>4.4442970742685661</v>
      </c>
      <c r="AN54">
        <v>0</v>
      </c>
      <c r="AO54">
        <v>0</v>
      </c>
      <c r="AP54">
        <v>0</v>
      </c>
      <c r="AQ54">
        <v>0</v>
      </c>
      <c r="AR54">
        <v>10.255810688405793</v>
      </c>
      <c r="AS54">
        <v>10.219979185251265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586.23931721223278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173.03</v>
      </c>
      <c r="L55">
        <v>2.88</v>
      </c>
      <c r="M55">
        <v>61.3</v>
      </c>
      <c r="N55">
        <v>50.14</v>
      </c>
      <c r="O55">
        <v>35.409999999999997</v>
      </c>
      <c r="P55">
        <v>25.58</v>
      </c>
      <c r="Q55">
        <v>4.629999999999999</v>
      </c>
      <c r="R55">
        <v>10.23</v>
      </c>
      <c r="S55">
        <v>6.2000000000000011</v>
      </c>
      <c r="T55">
        <v>0</v>
      </c>
      <c r="U55">
        <v>59.708516779690498</v>
      </c>
      <c r="V55">
        <v>8.7855675332910579</v>
      </c>
      <c r="W55">
        <v>19.230000000000004</v>
      </c>
      <c r="X55">
        <v>62.61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13.517400000000002</v>
      </c>
      <c r="AH55">
        <v>0</v>
      </c>
      <c r="AI55">
        <v>0</v>
      </c>
      <c r="AJ55">
        <v>0</v>
      </c>
      <c r="AK55">
        <v>10.932770685579198</v>
      </c>
      <c r="AL55">
        <v>9.5791703958691894</v>
      </c>
      <c r="AM55">
        <v>4.4442970742685661</v>
      </c>
      <c r="AN55">
        <v>0</v>
      </c>
      <c r="AO55">
        <v>0</v>
      </c>
      <c r="AP55">
        <v>0</v>
      </c>
      <c r="AQ55">
        <v>0</v>
      </c>
      <c r="AR55">
        <v>9.7902364130434734</v>
      </c>
      <c r="AS55">
        <v>10.219979185251265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584.13097559234802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173.03</v>
      </c>
      <c r="L56">
        <v>2.88</v>
      </c>
      <c r="M56">
        <v>61.3</v>
      </c>
      <c r="N56">
        <v>50.14</v>
      </c>
      <c r="O56">
        <v>35.409999999999997</v>
      </c>
      <c r="P56">
        <v>25.58</v>
      </c>
      <c r="Q56">
        <v>4.629999999999999</v>
      </c>
      <c r="R56">
        <v>10.23</v>
      </c>
      <c r="S56">
        <v>6.2000000000000011</v>
      </c>
      <c r="T56">
        <v>0</v>
      </c>
      <c r="U56">
        <v>59.708516779690498</v>
      </c>
      <c r="V56">
        <v>8.7855675332910579</v>
      </c>
      <c r="W56">
        <v>19.23</v>
      </c>
      <c r="X56">
        <v>62.61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13.517400000000002</v>
      </c>
      <c r="AH56">
        <v>0</v>
      </c>
      <c r="AI56">
        <v>0</v>
      </c>
      <c r="AJ56">
        <v>0</v>
      </c>
      <c r="AK56">
        <v>10.932770685579198</v>
      </c>
      <c r="AL56">
        <v>9.5791703958691894</v>
      </c>
      <c r="AM56">
        <v>4.4442970742685661</v>
      </c>
      <c r="AN56">
        <v>0</v>
      </c>
      <c r="AO56">
        <v>0</v>
      </c>
      <c r="AP56">
        <v>0</v>
      </c>
      <c r="AQ56">
        <v>0</v>
      </c>
      <c r="AR56">
        <v>9.7902364130434734</v>
      </c>
      <c r="AS56">
        <v>10.219979185251265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584.13097559234802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173.03</v>
      </c>
      <c r="L57">
        <v>2.88</v>
      </c>
      <c r="M57">
        <v>61.3</v>
      </c>
      <c r="N57">
        <v>50.14</v>
      </c>
      <c r="O57">
        <v>35.409999999999997</v>
      </c>
      <c r="P57">
        <v>26.53</v>
      </c>
      <c r="Q57">
        <v>4.629999999999999</v>
      </c>
      <c r="R57">
        <v>10.23</v>
      </c>
      <c r="S57">
        <v>6.2000000000000011</v>
      </c>
      <c r="T57">
        <v>0</v>
      </c>
      <c r="U57">
        <v>59.708516779690498</v>
      </c>
      <c r="V57">
        <v>8.7855675332910579</v>
      </c>
      <c r="W57">
        <v>19.23</v>
      </c>
      <c r="X57">
        <v>62.61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13.517400000000002</v>
      </c>
      <c r="AH57">
        <v>0</v>
      </c>
      <c r="AI57">
        <v>0</v>
      </c>
      <c r="AJ57">
        <v>0</v>
      </c>
      <c r="AK57">
        <v>10.932770685579198</v>
      </c>
      <c r="AL57">
        <v>9.5791703958691894</v>
      </c>
      <c r="AM57">
        <v>4.4442970742685661</v>
      </c>
      <c r="AN57">
        <v>0</v>
      </c>
      <c r="AO57">
        <v>0</v>
      </c>
      <c r="AP57">
        <v>0</v>
      </c>
      <c r="AQ57">
        <v>0</v>
      </c>
      <c r="AR57">
        <v>9.7902364130434734</v>
      </c>
      <c r="AS57">
        <v>6.8162473981564089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581.67724380525317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173.03</v>
      </c>
      <c r="L58">
        <v>2.88</v>
      </c>
      <c r="M58">
        <v>61.3</v>
      </c>
      <c r="N58">
        <v>50.14</v>
      </c>
      <c r="O58">
        <v>35.409999999999997</v>
      </c>
      <c r="P58">
        <v>26.53</v>
      </c>
      <c r="Q58">
        <v>4.629999999999999</v>
      </c>
      <c r="R58">
        <v>10.23</v>
      </c>
      <c r="S58">
        <v>6.2000000000000011</v>
      </c>
      <c r="T58">
        <v>0</v>
      </c>
      <c r="U58">
        <v>59.708516779690498</v>
      </c>
      <c r="V58">
        <v>8.7855675332910579</v>
      </c>
      <c r="W58">
        <v>19.23</v>
      </c>
      <c r="X58">
        <v>62.61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13.517400000000002</v>
      </c>
      <c r="AH58">
        <v>0</v>
      </c>
      <c r="AI58">
        <v>0</v>
      </c>
      <c r="AJ58">
        <v>0</v>
      </c>
      <c r="AK58">
        <v>10.932770685579198</v>
      </c>
      <c r="AL58">
        <v>9.5791703958691894</v>
      </c>
      <c r="AM58">
        <v>4.4442970742685661</v>
      </c>
      <c r="AN58">
        <v>0</v>
      </c>
      <c r="AO58">
        <v>0</v>
      </c>
      <c r="AP58">
        <v>0</v>
      </c>
      <c r="AQ58">
        <v>0</v>
      </c>
      <c r="AR58">
        <v>9.7902364130434734</v>
      </c>
      <c r="AS58">
        <v>6.8162473981564089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581.67724380525317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173.03</v>
      </c>
      <c r="L59">
        <v>2.88</v>
      </c>
      <c r="M59">
        <v>61.3</v>
      </c>
      <c r="N59">
        <v>50.14</v>
      </c>
      <c r="O59">
        <v>35.409999999999997</v>
      </c>
      <c r="P59">
        <v>26.53</v>
      </c>
      <c r="Q59">
        <v>4.629999999999999</v>
      </c>
      <c r="R59">
        <v>10.23</v>
      </c>
      <c r="S59">
        <v>6.2000000000000011</v>
      </c>
      <c r="T59">
        <v>0</v>
      </c>
      <c r="U59">
        <v>59.708516779690498</v>
      </c>
      <c r="V59">
        <v>8.7855675332910579</v>
      </c>
      <c r="W59">
        <v>19.23</v>
      </c>
      <c r="X59">
        <v>62.61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13.517400000000002</v>
      </c>
      <c r="AH59">
        <v>0</v>
      </c>
      <c r="AI59">
        <v>0</v>
      </c>
      <c r="AJ59">
        <v>0</v>
      </c>
      <c r="AK59">
        <v>10.932770685579198</v>
      </c>
      <c r="AL59">
        <v>9.5791703958691894</v>
      </c>
      <c r="AM59">
        <v>4.4442970742685661</v>
      </c>
      <c r="AN59">
        <v>0</v>
      </c>
      <c r="AO59">
        <v>0</v>
      </c>
      <c r="AP59">
        <v>0</v>
      </c>
      <c r="AQ59">
        <v>8.2279825396825395</v>
      </c>
      <c r="AR59">
        <v>9.3246621376811554</v>
      </c>
      <c r="AS59">
        <v>5.6831341064525729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588.3065387778696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173.03</v>
      </c>
      <c r="L60">
        <v>2.88</v>
      </c>
      <c r="M60">
        <v>61.3</v>
      </c>
      <c r="N60">
        <v>50.14</v>
      </c>
      <c r="O60">
        <v>35.409999999999997</v>
      </c>
      <c r="P60">
        <v>26.53</v>
      </c>
      <c r="Q60">
        <v>4.629999999999999</v>
      </c>
      <c r="R60">
        <v>10.23</v>
      </c>
      <c r="S60">
        <v>6.2000000000000011</v>
      </c>
      <c r="T60">
        <v>0</v>
      </c>
      <c r="U60">
        <v>59.708516779690498</v>
      </c>
      <c r="V60">
        <v>8.7855675332910579</v>
      </c>
      <c r="W60">
        <v>19.23</v>
      </c>
      <c r="X60">
        <v>62.61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13.517400000000002</v>
      </c>
      <c r="AH60">
        <v>0</v>
      </c>
      <c r="AI60">
        <v>0</v>
      </c>
      <c r="AJ60">
        <v>0</v>
      </c>
      <c r="AK60">
        <v>10.932770685579198</v>
      </c>
      <c r="AL60">
        <v>9.5791703958691894</v>
      </c>
      <c r="AM60">
        <v>4.4442970742685661</v>
      </c>
      <c r="AN60">
        <v>0</v>
      </c>
      <c r="AO60">
        <v>0</v>
      </c>
      <c r="AP60">
        <v>0</v>
      </c>
      <c r="AQ60">
        <v>8.2279825396825395</v>
      </c>
      <c r="AR60">
        <v>9.3246621376811554</v>
      </c>
      <c r="AS60">
        <v>5.6831341064525729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588.3065387778696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173.03</v>
      </c>
      <c r="L61">
        <v>2.88</v>
      </c>
      <c r="M61">
        <v>61.3</v>
      </c>
      <c r="N61">
        <v>50.14</v>
      </c>
      <c r="O61">
        <v>35.409999999999997</v>
      </c>
      <c r="P61">
        <v>26.53</v>
      </c>
      <c r="Q61">
        <v>4.629999999999999</v>
      </c>
      <c r="R61">
        <v>10.23</v>
      </c>
      <c r="S61">
        <v>6.2000000000000011</v>
      </c>
      <c r="T61">
        <v>0</v>
      </c>
      <c r="U61">
        <v>59.708516779690498</v>
      </c>
      <c r="V61">
        <v>8.7855675332910579</v>
      </c>
      <c r="W61">
        <v>19.23</v>
      </c>
      <c r="X61">
        <v>62.61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13.517400000000002</v>
      </c>
      <c r="AH61">
        <v>0</v>
      </c>
      <c r="AI61">
        <v>0</v>
      </c>
      <c r="AJ61">
        <v>0</v>
      </c>
      <c r="AK61">
        <v>10.932770685579198</v>
      </c>
      <c r="AL61">
        <v>9.5791703958691894</v>
      </c>
      <c r="AM61">
        <v>6.6752288072017993</v>
      </c>
      <c r="AN61">
        <v>0</v>
      </c>
      <c r="AO61">
        <v>0</v>
      </c>
      <c r="AP61">
        <v>0</v>
      </c>
      <c r="AQ61">
        <v>16.449033333333333</v>
      </c>
      <c r="AR61">
        <v>9.3246621376811554</v>
      </c>
      <c r="AS61">
        <v>6.2452988403211434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599.32068603832226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237.58</v>
      </c>
      <c r="L62">
        <v>2.88</v>
      </c>
      <c r="M62">
        <v>61.3</v>
      </c>
      <c r="N62">
        <v>50.14</v>
      </c>
      <c r="O62">
        <v>35.409999999999997</v>
      </c>
      <c r="P62">
        <v>26.53</v>
      </c>
      <c r="Q62">
        <v>4.629999999999999</v>
      </c>
      <c r="R62">
        <v>10.23</v>
      </c>
      <c r="S62">
        <v>6.2000000000000011</v>
      </c>
      <c r="T62">
        <v>0</v>
      </c>
      <c r="U62">
        <v>59.708516779690498</v>
      </c>
      <c r="V62">
        <v>8.7855675332910579</v>
      </c>
      <c r="W62">
        <v>19.23</v>
      </c>
      <c r="X62">
        <v>62.61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13.517400000000002</v>
      </c>
      <c r="AH62">
        <v>0</v>
      </c>
      <c r="AI62">
        <v>0</v>
      </c>
      <c r="AJ62">
        <v>0</v>
      </c>
      <c r="AK62">
        <v>10.932770685579198</v>
      </c>
      <c r="AL62">
        <v>9.5791703958691894</v>
      </c>
      <c r="AM62">
        <v>6.6752288072017993</v>
      </c>
      <c r="AN62">
        <v>0</v>
      </c>
      <c r="AO62">
        <v>0</v>
      </c>
      <c r="AP62">
        <v>0</v>
      </c>
      <c r="AQ62">
        <v>16.449033333333333</v>
      </c>
      <c r="AR62">
        <v>9.3246621376811554</v>
      </c>
      <c r="AS62">
        <v>6.2452988403211434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663.87068603832222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270.12254649301917</v>
      </c>
      <c r="L63">
        <v>2.88</v>
      </c>
      <c r="M63">
        <v>61.3</v>
      </c>
      <c r="N63">
        <v>50.14</v>
      </c>
      <c r="O63">
        <v>35.409999999999997</v>
      </c>
      <c r="P63">
        <v>26.53</v>
      </c>
      <c r="Q63">
        <v>4.629999999999999</v>
      </c>
      <c r="R63">
        <v>10.23</v>
      </c>
      <c r="S63">
        <v>6.2000000000000011</v>
      </c>
      <c r="T63">
        <v>0</v>
      </c>
      <c r="U63">
        <v>59.708516779690498</v>
      </c>
      <c r="V63">
        <v>8.7899999999999991</v>
      </c>
      <c r="W63">
        <v>19.230000000000004</v>
      </c>
      <c r="X63">
        <v>62.61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13.517400000000002</v>
      </c>
      <c r="AH63">
        <v>0</v>
      </c>
      <c r="AI63">
        <v>0</v>
      </c>
      <c r="AJ63">
        <v>0</v>
      </c>
      <c r="AK63">
        <v>10.932770685579198</v>
      </c>
      <c r="AL63">
        <v>9.5791703958691894</v>
      </c>
      <c r="AM63">
        <v>6.6752288072017993</v>
      </c>
      <c r="AN63">
        <v>0</v>
      </c>
      <c r="AO63">
        <v>0</v>
      </c>
      <c r="AP63">
        <v>0.21520800000000001</v>
      </c>
      <c r="AQ63">
        <v>16.449033333333333</v>
      </c>
      <c r="AR63">
        <v>9.3246621376811554</v>
      </c>
      <c r="AS63">
        <v>6.2452988403211434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696.63287299805029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270.12254649301917</v>
      </c>
      <c r="L64">
        <v>2.88</v>
      </c>
      <c r="M64">
        <v>61.3</v>
      </c>
      <c r="N64">
        <v>50.14</v>
      </c>
      <c r="O64">
        <v>35.409999999999997</v>
      </c>
      <c r="P64">
        <v>26.53</v>
      </c>
      <c r="Q64">
        <v>4.629999999999999</v>
      </c>
      <c r="R64">
        <v>10.23</v>
      </c>
      <c r="S64">
        <v>6.2000000000000011</v>
      </c>
      <c r="T64">
        <v>0</v>
      </c>
      <c r="U64">
        <v>59.708516779690498</v>
      </c>
      <c r="V64">
        <v>8.7855675332910579</v>
      </c>
      <c r="W64">
        <v>19.230000000000004</v>
      </c>
      <c r="X64">
        <v>62.61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13.517400000000002</v>
      </c>
      <c r="AH64">
        <v>0</v>
      </c>
      <c r="AI64">
        <v>0</v>
      </c>
      <c r="AJ64">
        <v>0</v>
      </c>
      <c r="AK64">
        <v>10.932770685579198</v>
      </c>
      <c r="AL64">
        <v>9.5791703958691894</v>
      </c>
      <c r="AM64">
        <v>6.6752288072017993</v>
      </c>
      <c r="AN64">
        <v>0</v>
      </c>
      <c r="AO64">
        <v>0</v>
      </c>
      <c r="AP64">
        <v>0.21520800000000001</v>
      </c>
      <c r="AQ64">
        <v>16.449033333333333</v>
      </c>
      <c r="AR64">
        <v>9.3246621376811554</v>
      </c>
      <c r="AS64">
        <v>6.2452988403211434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696.62844053134143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270.12254649301917</v>
      </c>
      <c r="L65">
        <v>2.88</v>
      </c>
      <c r="M65">
        <v>61.3</v>
      </c>
      <c r="N65">
        <v>50.14</v>
      </c>
      <c r="O65">
        <v>35.409999999999997</v>
      </c>
      <c r="P65">
        <v>26.53</v>
      </c>
      <c r="Q65">
        <v>4.629999999999999</v>
      </c>
      <c r="R65">
        <v>10.23</v>
      </c>
      <c r="S65">
        <v>6.2000000000000011</v>
      </c>
      <c r="T65">
        <v>0</v>
      </c>
      <c r="U65">
        <v>59.708516779690498</v>
      </c>
      <c r="V65">
        <v>8.7855675332910579</v>
      </c>
      <c r="W65">
        <v>19.230000000000004</v>
      </c>
      <c r="X65">
        <v>62.61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13.517400000000002</v>
      </c>
      <c r="AH65">
        <v>0</v>
      </c>
      <c r="AI65">
        <v>0</v>
      </c>
      <c r="AJ65">
        <v>0</v>
      </c>
      <c r="AK65">
        <v>10.932770685579198</v>
      </c>
      <c r="AL65">
        <v>9.5791703958691894</v>
      </c>
      <c r="AM65">
        <v>6.6752288072017993</v>
      </c>
      <c r="AN65">
        <v>0</v>
      </c>
      <c r="AO65">
        <v>0</v>
      </c>
      <c r="AP65">
        <v>0</v>
      </c>
      <c r="AQ65">
        <v>16.449033333333333</v>
      </c>
      <c r="AR65">
        <v>9.5530570652173878</v>
      </c>
      <c r="AS65">
        <v>10.219979185251265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700.61630780380779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270.12254649301917</v>
      </c>
      <c r="L66">
        <v>2.88</v>
      </c>
      <c r="M66">
        <v>61.3</v>
      </c>
      <c r="N66">
        <v>50.14</v>
      </c>
      <c r="O66">
        <v>35.409999999999997</v>
      </c>
      <c r="P66">
        <v>26.53</v>
      </c>
      <c r="Q66">
        <v>4.629999999999999</v>
      </c>
      <c r="R66">
        <v>10.23</v>
      </c>
      <c r="S66">
        <v>6.2000000000000011</v>
      </c>
      <c r="T66">
        <v>0</v>
      </c>
      <c r="U66">
        <v>59.708516779690498</v>
      </c>
      <c r="V66">
        <v>8.7855675332910579</v>
      </c>
      <c r="W66">
        <v>19.230000000000004</v>
      </c>
      <c r="X66">
        <v>62.61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13.517400000000002</v>
      </c>
      <c r="AH66">
        <v>0</v>
      </c>
      <c r="AI66">
        <v>0</v>
      </c>
      <c r="AJ66">
        <v>0</v>
      </c>
      <c r="AK66">
        <v>10.932770685579198</v>
      </c>
      <c r="AL66">
        <v>9.5791703958691894</v>
      </c>
      <c r="AM66">
        <v>6.6752288072017993</v>
      </c>
      <c r="AN66">
        <v>0</v>
      </c>
      <c r="AO66">
        <v>0</v>
      </c>
      <c r="AP66">
        <v>0</v>
      </c>
      <c r="AQ66">
        <v>16.449033333333333</v>
      </c>
      <c r="AR66">
        <v>9.5530570652173878</v>
      </c>
      <c r="AS66">
        <v>10.219979185251265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700.61630780380779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270.12254649301917</v>
      </c>
      <c r="L67">
        <v>2.88</v>
      </c>
      <c r="M67">
        <v>61.3</v>
      </c>
      <c r="N67">
        <v>50.14</v>
      </c>
      <c r="O67">
        <v>35.409999999999997</v>
      </c>
      <c r="P67">
        <v>26.53</v>
      </c>
      <c r="Q67">
        <v>5.01</v>
      </c>
      <c r="R67">
        <v>10.23</v>
      </c>
      <c r="S67">
        <v>6.2</v>
      </c>
      <c r="T67">
        <v>0</v>
      </c>
      <c r="U67">
        <v>59.708516779690498</v>
      </c>
      <c r="V67">
        <v>8.7899999999999991</v>
      </c>
      <c r="W67">
        <v>19.230000000000004</v>
      </c>
      <c r="X67">
        <v>62.61</v>
      </c>
      <c r="Y67">
        <v>0</v>
      </c>
      <c r="Z67">
        <v>0</v>
      </c>
      <c r="AA67">
        <v>0</v>
      </c>
      <c r="AB67">
        <v>5.5597629407351823</v>
      </c>
      <c r="AC67">
        <v>0</v>
      </c>
      <c r="AD67">
        <v>0</v>
      </c>
      <c r="AE67">
        <v>6.9571294473883425</v>
      </c>
      <c r="AF67">
        <v>5.9130375253549694</v>
      </c>
      <c r="AG67">
        <v>13.517400000000002</v>
      </c>
      <c r="AH67">
        <v>0</v>
      </c>
      <c r="AI67">
        <v>0</v>
      </c>
      <c r="AJ67">
        <v>0</v>
      </c>
      <c r="AK67">
        <v>10.932770685579198</v>
      </c>
      <c r="AL67">
        <v>9.5791703958691894</v>
      </c>
      <c r="AM67">
        <v>6.6752288072017993</v>
      </c>
      <c r="AN67">
        <v>0</v>
      </c>
      <c r="AO67">
        <v>0</v>
      </c>
      <c r="AP67">
        <v>0</v>
      </c>
      <c r="AQ67">
        <v>24.309633333333331</v>
      </c>
      <c r="AR67">
        <v>9.5530570652173878</v>
      </c>
      <c r="AS67">
        <v>6.5307731192387761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717.68902659262767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276.57</v>
      </c>
      <c r="L68">
        <v>6.0297917961466752</v>
      </c>
      <c r="M68">
        <v>61.3</v>
      </c>
      <c r="N68">
        <v>50.14</v>
      </c>
      <c r="O68">
        <v>35.409999999999997</v>
      </c>
      <c r="P68">
        <v>26.53</v>
      </c>
      <c r="Q68">
        <v>7.84</v>
      </c>
      <c r="R68">
        <v>17.900000000000002</v>
      </c>
      <c r="S68">
        <v>11.14</v>
      </c>
      <c r="T68">
        <v>0</v>
      </c>
      <c r="U68">
        <v>59.708516779690498</v>
      </c>
      <c r="V68">
        <v>8.7899999999999991</v>
      </c>
      <c r="W68">
        <v>19.230000000000004</v>
      </c>
      <c r="X68">
        <v>62.61</v>
      </c>
      <c r="Y68">
        <v>0</v>
      </c>
      <c r="Z68">
        <v>0</v>
      </c>
      <c r="AA68">
        <v>0</v>
      </c>
      <c r="AB68">
        <v>5.5597629407351823</v>
      </c>
      <c r="AC68">
        <v>4.0891181089995285</v>
      </c>
      <c r="AD68">
        <v>0</v>
      </c>
      <c r="AE68">
        <v>6.9571294473883425</v>
      </c>
      <c r="AF68">
        <v>5.9130375253549694</v>
      </c>
      <c r="AG68">
        <v>13.517400000000002</v>
      </c>
      <c r="AH68">
        <v>0</v>
      </c>
      <c r="AI68">
        <v>0</v>
      </c>
      <c r="AJ68">
        <v>0</v>
      </c>
      <c r="AK68">
        <v>10.932770685579198</v>
      </c>
      <c r="AL68">
        <v>9.5791703958691894</v>
      </c>
      <c r="AM68">
        <v>6.6752288072017993</v>
      </c>
      <c r="AN68">
        <v>0</v>
      </c>
      <c r="AO68">
        <v>0</v>
      </c>
      <c r="AP68">
        <v>0</v>
      </c>
      <c r="AQ68">
        <v>24.690879365079365</v>
      </c>
      <c r="AR68">
        <v>9.5530570652173878</v>
      </c>
      <c r="AS68">
        <v>6.5307731192387761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747.19663603650065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307.61230776924805</v>
      </c>
      <c r="L69">
        <v>6.0298273294771203</v>
      </c>
      <c r="M69">
        <v>61.3</v>
      </c>
      <c r="N69">
        <v>50.14</v>
      </c>
      <c r="O69">
        <v>35.409999999999997</v>
      </c>
      <c r="P69">
        <v>26.53</v>
      </c>
      <c r="Q69">
        <v>7.44</v>
      </c>
      <c r="R69">
        <v>16.789248000000001</v>
      </c>
      <c r="S69">
        <v>10.57</v>
      </c>
      <c r="T69">
        <v>0</v>
      </c>
      <c r="U69">
        <v>59.708516779690498</v>
      </c>
      <c r="V69">
        <v>8.7899999999999991</v>
      </c>
      <c r="W69">
        <v>19.230000000000004</v>
      </c>
      <c r="X69">
        <v>62.61</v>
      </c>
      <c r="Y69">
        <v>0</v>
      </c>
      <c r="Z69">
        <v>0</v>
      </c>
      <c r="AA69">
        <v>0</v>
      </c>
      <c r="AB69">
        <v>5.5597629407351823</v>
      </c>
      <c r="AC69">
        <v>4.0891181089995285</v>
      </c>
      <c r="AD69">
        <v>3.3424087812263448</v>
      </c>
      <c r="AE69">
        <v>6.9571294473883425</v>
      </c>
      <c r="AF69">
        <v>5.9130375253549694</v>
      </c>
      <c r="AG69">
        <v>13.517400000000002</v>
      </c>
      <c r="AH69">
        <v>7.9977858500527974</v>
      </c>
      <c r="AI69">
        <v>0</v>
      </c>
      <c r="AJ69">
        <v>0</v>
      </c>
      <c r="AK69">
        <v>10.932770685579198</v>
      </c>
      <c r="AL69">
        <v>49.99968846815834</v>
      </c>
      <c r="AM69">
        <v>6.6752288072017993</v>
      </c>
      <c r="AN69">
        <v>0</v>
      </c>
      <c r="AO69">
        <v>0</v>
      </c>
      <c r="AP69">
        <v>0</v>
      </c>
      <c r="AQ69">
        <v>24.690879365079365</v>
      </c>
      <c r="AR69">
        <v>9.5530570652173878</v>
      </c>
      <c r="AS69">
        <v>7.1017216770740426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828.4898886004828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365.29201687099805</v>
      </c>
      <c r="L70">
        <v>6.0298478425435285</v>
      </c>
      <c r="M70">
        <v>61.3</v>
      </c>
      <c r="N70">
        <v>50.14</v>
      </c>
      <c r="O70">
        <v>35.409999999999997</v>
      </c>
      <c r="P70">
        <v>26.53</v>
      </c>
      <c r="Q70">
        <v>8.44</v>
      </c>
      <c r="R70">
        <v>17.894623009912888</v>
      </c>
      <c r="S70">
        <v>11.14</v>
      </c>
      <c r="T70">
        <v>0</v>
      </c>
      <c r="U70">
        <v>59.708516779690498</v>
      </c>
      <c r="V70">
        <v>8.7899999999999991</v>
      </c>
      <c r="W70">
        <v>19.230000000000004</v>
      </c>
      <c r="X70">
        <v>62.61</v>
      </c>
      <c r="Y70">
        <v>0</v>
      </c>
      <c r="Z70">
        <v>0</v>
      </c>
      <c r="AA70">
        <v>5.9341392405063296</v>
      </c>
      <c r="AB70">
        <v>5.5597629407351823</v>
      </c>
      <c r="AC70">
        <v>4.0891181089995285</v>
      </c>
      <c r="AD70">
        <v>6.693601816805451</v>
      </c>
      <c r="AE70">
        <v>6.9571294473883425</v>
      </c>
      <c r="AF70">
        <v>5.9130375253549694</v>
      </c>
      <c r="AG70">
        <v>13.517400000000002</v>
      </c>
      <c r="AH70">
        <v>17.594250475184793</v>
      </c>
      <c r="AI70">
        <v>0</v>
      </c>
      <c r="AJ70">
        <v>0</v>
      </c>
      <c r="AK70">
        <v>10.932770685579198</v>
      </c>
      <c r="AL70">
        <v>49.99968846815834</v>
      </c>
      <c r="AM70">
        <v>6.6752288072017993</v>
      </c>
      <c r="AN70">
        <v>0</v>
      </c>
      <c r="AO70">
        <v>0</v>
      </c>
      <c r="AP70">
        <v>0</v>
      </c>
      <c r="AQ70">
        <v>24.690879365079365</v>
      </c>
      <c r="AR70">
        <v>9.5530570652173878</v>
      </c>
      <c r="AS70">
        <v>7.1017216770740426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907.72679012642948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403.74186053544065</v>
      </c>
      <c r="L71">
        <v>6.0298478425435285</v>
      </c>
      <c r="M71">
        <v>61.3</v>
      </c>
      <c r="N71">
        <v>50.14</v>
      </c>
      <c r="O71">
        <v>35.409999999999997</v>
      </c>
      <c r="P71">
        <v>26.53</v>
      </c>
      <c r="Q71">
        <v>8.44</v>
      </c>
      <c r="R71">
        <v>17.894623009912888</v>
      </c>
      <c r="S71">
        <v>11.14</v>
      </c>
      <c r="T71">
        <v>0</v>
      </c>
      <c r="U71">
        <v>59.708516779690498</v>
      </c>
      <c r="V71">
        <v>8.7899999999999991</v>
      </c>
      <c r="W71">
        <v>19.230000000000004</v>
      </c>
      <c r="X71">
        <v>62.61</v>
      </c>
      <c r="Y71">
        <v>0</v>
      </c>
      <c r="Z71">
        <v>0</v>
      </c>
      <c r="AA71">
        <v>5.9341392405063296</v>
      </c>
      <c r="AB71">
        <v>11.119525881470365</v>
      </c>
      <c r="AC71">
        <v>4.0891181089995285</v>
      </c>
      <c r="AD71">
        <v>7.7257517032551108</v>
      </c>
      <c r="AE71">
        <v>6.9571294473883425</v>
      </c>
      <c r="AF71">
        <v>11.826075050709939</v>
      </c>
      <c r="AG71">
        <v>13.517400000000002</v>
      </c>
      <c r="AH71">
        <v>26.39137571277719</v>
      </c>
      <c r="AI71">
        <v>0</v>
      </c>
      <c r="AJ71">
        <v>0</v>
      </c>
      <c r="AK71">
        <v>10.932770685579198</v>
      </c>
      <c r="AL71">
        <v>49.99968846815834</v>
      </c>
      <c r="AM71">
        <v>6.6752288072017993</v>
      </c>
      <c r="AN71">
        <v>0</v>
      </c>
      <c r="AO71">
        <v>0</v>
      </c>
      <c r="AP71">
        <v>0</v>
      </c>
      <c r="AQ71">
        <v>24.690879365079365</v>
      </c>
      <c r="AR71">
        <v>9.5530570652173878</v>
      </c>
      <c r="AS71">
        <v>11.357484388938449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971.73447209286883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403.74186053544065</v>
      </c>
      <c r="L72">
        <v>6.0298478425435285</v>
      </c>
      <c r="M72">
        <v>61.3</v>
      </c>
      <c r="N72">
        <v>50.14</v>
      </c>
      <c r="O72">
        <v>35.409999999999997</v>
      </c>
      <c r="P72">
        <v>26.53</v>
      </c>
      <c r="Q72">
        <v>8.44</v>
      </c>
      <c r="R72">
        <v>17.894623009912888</v>
      </c>
      <c r="S72">
        <v>11.14</v>
      </c>
      <c r="T72">
        <v>0</v>
      </c>
      <c r="U72">
        <v>59.708516779690498</v>
      </c>
      <c r="V72">
        <v>8.7899999999999991</v>
      </c>
      <c r="W72">
        <v>19.230000000000004</v>
      </c>
      <c r="X72">
        <v>62.61</v>
      </c>
      <c r="Y72">
        <v>0</v>
      </c>
      <c r="Z72">
        <v>0</v>
      </c>
      <c r="AA72">
        <v>11.86388607594937</v>
      </c>
      <c r="AB72">
        <v>11.119525881470365</v>
      </c>
      <c r="AC72">
        <v>8.1694518611591018</v>
      </c>
      <c r="AD72">
        <v>11.573255109765332</v>
      </c>
      <c r="AE72">
        <v>13.914258894776685</v>
      </c>
      <c r="AF72">
        <v>17.739112576064912</v>
      </c>
      <c r="AG72">
        <v>13.517400000000002</v>
      </c>
      <c r="AH72">
        <v>35.184108975712775</v>
      </c>
      <c r="AI72">
        <v>0</v>
      </c>
      <c r="AJ72">
        <v>0</v>
      </c>
      <c r="AK72">
        <v>10.932770685579198</v>
      </c>
      <c r="AL72">
        <v>49.99968846815834</v>
      </c>
      <c r="AM72">
        <v>6.6752288072017993</v>
      </c>
      <c r="AN72">
        <v>0</v>
      </c>
      <c r="AO72">
        <v>0</v>
      </c>
      <c r="AP72">
        <v>0</v>
      </c>
      <c r="AQ72">
        <v>32.911930158730158</v>
      </c>
      <c r="AR72">
        <v>9.5530570652173878</v>
      </c>
      <c r="AS72">
        <v>11.357484388938449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1015.4760071163114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432.5800000000001</v>
      </c>
      <c r="L73">
        <v>6.04</v>
      </c>
      <c r="M73">
        <v>61.3</v>
      </c>
      <c r="N73">
        <v>50.14</v>
      </c>
      <c r="O73">
        <v>35.409999999999997</v>
      </c>
      <c r="P73">
        <v>26.53</v>
      </c>
      <c r="Q73">
        <v>8.4449041255084243</v>
      </c>
      <c r="R73">
        <v>17.889835320840433</v>
      </c>
      <c r="S73">
        <v>11.14</v>
      </c>
      <c r="T73">
        <v>0</v>
      </c>
      <c r="U73">
        <v>59.708516779690498</v>
      </c>
      <c r="V73">
        <v>8.7899999999999991</v>
      </c>
      <c r="W73">
        <v>19.230000000000004</v>
      </c>
      <c r="X73">
        <v>62.61</v>
      </c>
      <c r="Y73">
        <v>0</v>
      </c>
      <c r="Z73">
        <v>0</v>
      </c>
      <c r="AA73">
        <v>11.86388607594937</v>
      </c>
      <c r="AB73">
        <v>16.679288822205546</v>
      </c>
      <c r="AC73">
        <v>12.271746505418564</v>
      </c>
      <c r="AD73">
        <v>11.573255109765332</v>
      </c>
      <c r="AE73">
        <v>20.871388342165034</v>
      </c>
      <c r="AF73">
        <v>26.022910750507105</v>
      </c>
      <c r="AG73">
        <v>13.517400000000002</v>
      </c>
      <c r="AH73">
        <v>49.374579091869052</v>
      </c>
      <c r="AI73">
        <v>0</v>
      </c>
      <c r="AJ73">
        <v>0</v>
      </c>
      <c r="AK73">
        <v>10.932770685579198</v>
      </c>
      <c r="AL73">
        <v>9.5791703958691894</v>
      </c>
      <c r="AM73">
        <v>6.6752288072017993</v>
      </c>
      <c r="AN73">
        <v>0</v>
      </c>
      <c r="AO73">
        <v>0</v>
      </c>
      <c r="AP73">
        <v>0</v>
      </c>
      <c r="AQ73">
        <v>32.911930158730158</v>
      </c>
      <c r="AR73">
        <v>9.5530570652173878</v>
      </c>
      <c r="AS73">
        <v>11.357484388938449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1042.9973524254556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480</v>
      </c>
      <c r="L74">
        <v>6.2699999999999987</v>
      </c>
      <c r="M74">
        <v>61.3</v>
      </c>
      <c r="N74">
        <v>50.14</v>
      </c>
      <c r="O74">
        <v>35.409999999999997</v>
      </c>
      <c r="P74">
        <v>26.53</v>
      </c>
      <c r="Q74">
        <v>8.4449041255084243</v>
      </c>
      <c r="R74">
        <v>17.889835320840433</v>
      </c>
      <c r="S74">
        <v>11.14</v>
      </c>
      <c r="T74">
        <v>0</v>
      </c>
      <c r="U74">
        <v>59.708516779690498</v>
      </c>
      <c r="V74">
        <v>8.7899999999999991</v>
      </c>
      <c r="W74">
        <v>19.230000000000004</v>
      </c>
      <c r="X74">
        <v>62.61</v>
      </c>
      <c r="Y74">
        <v>0</v>
      </c>
      <c r="Z74">
        <v>0</v>
      </c>
      <c r="AA74">
        <v>11.86388607594937</v>
      </c>
      <c r="AB74">
        <v>16.679288822205546</v>
      </c>
      <c r="AC74">
        <v>12.271746505418564</v>
      </c>
      <c r="AD74">
        <v>11.573255109765332</v>
      </c>
      <c r="AE74">
        <v>20.871388342165034</v>
      </c>
      <c r="AF74">
        <v>26.022910750507105</v>
      </c>
      <c r="AG74">
        <v>13.517400000000002</v>
      </c>
      <c r="AH74">
        <v>49.374579091869052</v>
      </c>
      <c r="AI74">
        <v>0</v>
      </c>
      <c r="AJ74">
        <v>0</v>
      </c>
      <c r="AK74">
        <v>10.932770685579198</v>
      </c>
      <c r="AL74">
        <v>9.5791703958691894</v>
      </c>
      <c r="AM74">
        <v>6.6752288072017993</v>
      </c>
      <c r="AN74">
        <v>0</v>
      </c>
      <c r="AO74">
        <v>0</v>
      </c>
      <c r="AP74">
        <v>0</v>
      </c>
      <c r="AQ74">
        <v>32.911930158730158</v>
      </c>
      <c r="AR74">
        <v>9.5530570652173878</v>
      </c>
      <c r="AS74">
        <v>11.357484388938449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1090.6473524254554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480.65742477137911</v>
      </c>
      <c r="L75">
        <v>6.03</v>
      </c>
      <c r="M75">
        <v>61.3</v>
      </c>
      <c r="N75">
        <v>50.14</v>
      </c>
      <c r="O75">
        <v>35.409999999999997</v>
      </c>
      <c r="P75">
        <v>26.53</v>
      </c>
      <c r="Q75">
        <v>8.4243945720250526</v>
      </c>
      <c r="R75">
        <v>17.779999999999998</v>
      </c>
      <c r="S75">
        <v>11.090000000000002</v>
      </c>
      <c r="T75">
        <v>0</v>
      </c>
      <c r="U75">
        <v>59.708516779690498</v>
      </c>
      <c r="V75">
        <v>8.7899999999999991</v>
      </c>
      <c r="W75">
        <v>19.230000000000004</v>
      </c>
      <c r="X75">
        <v>62.61</v>
      </c>
      <c r="Y75">
        <v>0</v>
      </c>
      <c r="Z75">
        <v>0</v>
      </c>
      <c r="AA75">
        <v>11.86388607594937</v>
      </c>
      <c r="AB75">
        <v>16.679288822205546</v>
      </c>
      <c r="AC75">
        <v>12.271746505418564</v>
      </c>
      <c r="AD75">
        <v>11.573255109765332</v>
      </c>
      <c r="AE75">
        <v>20.871388342165034</v>
      </c>
      <c r="AF75">
        <v>26.022910750507105</v>
      </c>
      <c r="AG75">
        <v>13.517400000000002</v>
      </c>
      <c r="AH75">
        <v>49.374579091869052</v>
      </c>
      <c r="AI75">
        <v>0</v>
      </c>
      <c r="AJ75">
        <v>0</v>
      </c>
      <c r="AK75">
        <v>10.932770685579198</v>
      </c>
      <c r="AL75">
        <v>9.5791703958691894</v>
      </c>
      <c r="AM75">
        <v>6.6752288072017993</v>
      </c>
      <c r="AN75">
        <v>0</v>
      </c>
      <c r="AO75">
        <v>0</v>
      </c>
      <c r="AP75">
        <v>0</v>
      </c>
      <c r="AQ75">
        <v>32.911930158730158</v>
      </c>
      <c r="AR75">
        <v>9.5530570652173878</v>
      </c>
      <c r="AS75">
        <v>11.357484388938449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1090.884432322511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489.6574600828813</v>
      </c>
      <c r="L76">
        <v>6.03</v>
      </c>
      <c r="M76">
        <v>61.3</v>
      </c>
      <c r="N76">
        <v>50.14</v>
      </c>
      <c r="O76">
        <v>35.409999999999997</v>
      </c>
      <c r="P76">
        <v>26.53</v>
      </c>
      <c r="Q76">
        <v>8.4443958333333331</v>
      </c>
      <c r="R76">
        <v>17.895608439646711</v>
      </c>
      <c r="S76">
        <v>11.14</v>
      </c>
      <c r="T76">
        <v>0</v>
      </c>
      <c r="U76">
        <v>59.708516779690498</v>
      </c>
      <c r="V76">
        <v>8.7899999999999991</v>
      </c>
      <c r="W76">
        <v>19.230000000000004</v>
      </c>
      <c r="X76">
        <v>62.61</v>
      </c>
      <c r="Y76">
        <v>0</v>
      </c>
      <c r="Z76">
        <v>0</v>
      </c>
      <c r="AA76">
        <v>11.86388607594937</v>
      </c>
      <c r="AB76">
        <v>16.679288822205546</v>
      </c>
      <c r="AC76">
        <v>12.271746505418564</v>
      </c>
      <c r="AD76">
        <v>11.573255109765332</v>
      </c>
      <c r="AE76">
        <v>20.871388342165034</v>
      </c>
      <c r="AF76">
        <v>26.022910750507105</v>
      </c>
      <c r="AG76">
        <v>13.517400000000002</v>
      </c>
      <c r="AH76">
        <v>49.374579091869052</v>
      </c>
      <c r="AI76">
        <v>0</v>
      </c>
      <c r="AJ76">
        <v>0</v>
      </c>
      <c r="AK76">
        <v>10.932770685579198</v>
      </c>
      <c r="AL76">
        <v>9.5791703958691894</v>
      </c>
      <c r="AM76">
        <v>6.6752288072017993</v>
      </c>
      <c r="AN76">
        <v>0</v>
      </c>
      <c r="AO76">
        <v>0</v>
      </c>
      <c r="AP76">
        <v>0</v>
      </c>
      <c r="AQ76">
        <v>32.911930158730158</v>
      </c>
      <c r="AR76">
        <v>9.5530570652173878</v>
      </c>
      <c r="AS76">
        <v>11.357484388938449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1100.0700773349681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489.6574600828813</v>
      </c>
      <c r="L77">
        <v>6.03</v>
      </c>
      <c r="M77">
        <v>61.3</v>
      </c>
      <c r="N77">
        <v>50.14</v>
      </c>
      <c r="O77">
        <v>35.409999999999997</v>
      </c>
      <c r="P77">
        <v>26.53</v>
      </c>
      <c r="Q77">
        <v>8.4443958333333331</v>
      </c>
      <c r="R77">
        <v>17.895608439646711</v>
      </c>
      <c r="S77">
        <v>11.14</v>
      </c>
      <c r="T77">
        <v>0</v>
      </c>
      <c r="U77">
        <v>59.708516779690498</v>
      </c>
      <c r="V77">
        <v>8.7899999999999991</v>
      </c>
      <c r="W77">
        <v>19.230000000000004</v>
      </c>
      <c r="X77">
        <v>62.61</v>
      </c>
      <c r="Y77">
        <v>0</v>
      </c>
      <c r="Z77">
        <v>0</v>
      </c>
      <c r="AA77">
        <v>11.86388607594937</v>
      </c>
      <c r="AB77">
        <v>16.679288822205546</v>
      </c>
      <c r="AC77">
        <v>12.271746505418564</v>
      </c>
      <c r="AD77">
        <v>11.573255109765332</v>
      </c>
      <c r="AE77">
        <v>20.871388342165034</v>
      </c>
      <c r="AF77">
        <v>26.022910750507105</v>
      </c>
      <c r="AG77">
        <v>13.517400000000002</v>
      </c>
      <c r="AH77">
        <v>49.374579091869052</v>
      </c>
      <c r="AI77">
        <v>0</v>
      </c>
      <c r="AJ77">
        <v>0</v>
      </c>
      <c r="AK77">
        <v>10.932770685579198</v>
      </c>
      <c r="AL77">
        <v>9.5791703958691894</v>
      </c>
      <c r="AM77">
        <v>6.6752288072017993</v>
      </c>
      <c r="AN77">
        <v>0</v>
      </c>
      <c r="AO77">
        <v>0</v>
      </c>
      <c r="AP77">
        <v>0</v>
      </c>
      <c r="AQ77">
        <v>32.911930158730158</v>
      </c>
      <c r="AR77">
        <v>9.5530570652173878</v>
      </c>
      <c r="AS77">
        <v>11.357484388938449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1100.0700773349681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489.6574600828813</v>
      </c>
      <c r="L78">
        <v>6.03</v>
      </c>
      <c r="M78">
        <v>61.3</v>
      </c>
      <c r="N78">
        <v>50.14</v>
      </c>
      <c r="O78">
        <v>35.409999999999997</v>
      </c>
      <c r="P78">
        <v>26.53</v>
      </c>
      <c r="Q78">
        <v>8.4443958333333331</v>
      </c>
      <c r="R78">
        <v>17.895608439646711</v>
      </c>
      <c r="S78">
        <v>11.14</v>
      </c>
      <c r="T78">
        <v>0</v>
      </c>
      <c r="U78">
        <v>59.708516779690498</v>
      </c>
      <c r="V78">
        <v>8.7899999999999991</v>
      </c>
      <c r="W78">
        <v>19.230000000000004</v>
      </c>
      <c r="X78">
        <v>62.61</v>
      </c>
      <c r="Y78">
        <v>0</v>
      </c>
      <c r="Z78">
        <v>0</v>
      </c>
      <c r="AA78">
        <v>11.86388607594937</v>
      </c>
      <c r="AB78">
        <v>16.679288822205546</v>
      </c>
      <c r="AC78">
        <v>12.271746505418564</v>
      </c>
      <c r="AD78">
        <v>11.573255109765332</v>
      </c>
      <c r="AE78">
        <v>20.871388342165034</v>
      </c>
      <c r="AF78">
        <v>26.022910750507105</v>
      </c>
      <c r="AG78">
        <v>13.517400000000002</v>
      </c>
      <c r="AH78">
        <v>39.624395353748675</v>
      </c>
      <c r="AI78">
        <v>0</v>
      </c>
      <c r="AJ78">
        <v>0</v>
      </c>
      <c r="AK78">
        <v>10.932770685579198</v>
      </c>
      <c r="AL78">
        <v>9.5791703958691894</v>
      </c>
      <c r="AM78">
        <v>6.6752288072017993</v>
      </c>
      <c r="AN78">
        <v>0</v>
      </c>
      <c r="AO78">
        <v>0</v>
      </c>
      <c r="AP78">
        <v>0</v>
      </c>
      <c r="AQ78">
        <v>32.911930158730158</v>
      </c>
      <c r="AR78">
        <v>9.5530570652173878</v>
      </c>
      <c r="AS78">
        <v>11.357484388938449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1090.3198935968478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482.94735785239806</v>
      </c>
      <c r="L79">
        <v>6.03</v>
      </c>
      <c r="M79">
        <v>61.3</v>
      </c>
      <c r="N79">
        <v>50.14</v>
      </c>
      <c r="O79">
        <v>35.409999999999997</v>
      </c>
      <c r="P79">
        <v>26.53</v>
      </c>
      <c r="Q79">
        <v>8.4443958333333331</v>
      </c>
      <c r="R79">
        <v>17.895608439646711</v>
      </c>
      <c r="S79">
        <v>11.14</v>
      </c>
      <c r="T79">
        <v>0</v>
      </c>
      <c r="U79">
        <v>59.708516779690498</v>
      </c>
      <c r="V79">
        <v>8.7899999999999991</v>
      </c>
      <c r="W79">
        <v>19.230000000000004</v>
      </c>
      <c r="X79">
        <v>62.61</v>
      </c>
      <c r="Y79">
        <v>0</v>
      </c>
      <c r="Z79">
        <v>0</v>
      </c>
      <c r="AA79">
        <v>11.86388607594937</v>
      </c>
      <c r="AB79">
        <v>16.679288822205546</v>
      </c>
      <c r="AC79">
        <v>8.1694518611591018</v>
      </c>
      <c r="AD79">
        <v>11.573255109765332</v>
      </c>
      <c r="AE79">
        <v>13.914258894776685</v>
      </c>
      <c r="AF79">
        <v>11.964716024340774</v>
      </c>
      <c r="AG79">
        <v>13.517400000000002</v>
      </c>
      <c r="AH79">
        <v>25.587644350580778</v>
      </c>
      <c r="AI79">
        <v>1.6118593872741551</v>
      </c>
      <c r="AJ79">
        <v>0</v>
      </c>
      <c r="AK79">
        <v>10.932770685579198</v>
      </c>
      <c r="AL79">
        <v>9.5791703958691894</v>
      </c>
      <c r="AM79">
        <v>6.6752288072017993</v>
      </c>
      <c r="AN79">
        <v>0</v>
      </c>
      <c r="AO79">
        <v>0</v>
      </c>
      <c r="AP79">
        <v>0</v>
      </c>
      <c r="AQ79">
        <v>32.911930158730158</v>
      </c>
      <c r="AR79">
        <v>9.5530570652173878</v>
      </c>
      <c r="AS79">
        <v>11.357484388938449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1046.0672809326566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482.94735785239806</v>
      </c>
      <c r="L80">
        <v>6.03</v>
      </c>
      <c r="M80">
        <v>61.3</v>
      </c>
      <c r="N80">
        <v>50.14</v>
      </c>
      <c r="O80">
        <v>35.409999999999997</v>
      </c>
      <c r="P80">
        <v>26.53</v>
      </c>
      <c r="Q80">
        <v>8.4443958333333331</v>
      </c>
      <c r="R80">
        <v>17.895608439646711</v>
      </c>
      <c r="S80">
        <v>11.14</v>
      </c>
      <c r="T80">
        <v>0</v>
      </c>
      <c r="U80">
        <v>59.708516779690498</v>
      </c>
      <c r="V80">
        <v>8.7899999999999991</v>
      </c>
      <c r="W80">
        <v>19.230000000000004</v>
      </c>
      <c r="X80">
        <v>62.61</v>
      </c>
      <c r="Y80">
        <v>0</v>
      </c>
      <c r="Z80">
        <v>0</v>
      </c>
      <c r="AA80">
        <v>5.9341392405063296</v>
      </c>
      <c r="AB80">
        <v>11.119525881470365</v>
      </c>
      <c r="AC80">
        <v>4.0891181089995285</v>
      </c>
      <c r="AD80">
        <v>3.3424087812263448</v>
      </c>
      <c r="AE80">
        <v>6.9571294473883425</v>
      </c>
      <c r="AF80">
        <v>11.826075050709939</v>
      </c>
      <c r="AG80">
        <v>13.517400000000002</v>
      </c>
      <c r="AH80">
        <v>25.587644350580778</v>
      </c>
      <c r="AI80">
        <v>6.9832600157109175</v>
      </c>
      <c r="AJ80">
        <v>0</v>
      </c>
      <c r="AK80">
        <v>10.932770685579198</v>
      </c>
      <c r="AL80">
        <v>9.5791703958691894</v>
      </c>
      <c r="AM80">
        <v>6.6752288072017993</v>
      </c>
      <c r="AN80">
        <v>0</v>
      </c>
      <c r="AO80">
        <v>0</v>
      </c>
      <c r="AP80">
        <v>0</v>
      </c>
      <c r="AQ80">
        <v>24.690879365079365</v>
      </c>
      <c r="AR80">
        <v>9.5530570652173878</v>
      </c>
      <c r="AS80">
        <v>11.357484388938449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1012.3211704895464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482.94735785239806</v>
      </c>
      <c r="L81">
        <v>6.03</v>
      </c>
      <c r="M81">
        <v>61.3</v>
      </c>
      <c r="N81">
        <v>50.14</v>
      </c>
      <c r="O81">
        <v>35.409999999999997</v>
      </c>
      <c r="P81">
        <v>26.53</v>
      </c>
      <c r="Q81">
        <v>8.4443958333333331</v>
      </c>
      <c r="R81">
        <v>17.895608439646711</v>
      </c>
      <c r="S81">
        <v>11.14</v>
      </c>
      <c r="T81">
        <v>0</v>
      </c>
      <c r="U81">
        <v>59.708516779690498</v>
      </c>
      <c r="V81">
        <v>8.7899999999999991</v>
      </c>
      <c r="W81">
        <v>19.230000000000004</v>
      </c>
      <c r="X81">
        <v>62.61</v>
      </c>
      <c r="Y81">
        <v>0</v>
      </c>
      <c r="Z81">
        <v>0</v>
      </c>
      <c r="AA81">
        <v>5.9341392405063296</v>
      </c>
      <c r="AB81">
        <v>11.119525881470365</v>
      </c>
      <c r="AC81">
        <v>0</v>
      </c>
      <c r="AD81">
        <v>0</v>
      </c>
      <c r="AE81">
        <v>6.9571294473883425</v>
      </c>
      <c r="AF81">
        <v>11.826075050709939</v>
      </c>
      <c r="AG81">
        <v>13.517400000000002</v>
      </c>
      <c r="AH81">
        <v>17.594250475184793</v>
      </c>
      <c r="AI81">
        <v>6.9832600157109175</v>
      </c>
      <c r="AJ81">
        <v>0</v>
      </c>
      <c r="AK81">
        <v>10.932770685579198</v>
      </c>
      <c r="AL81">
        <v>9.5791703958691894</v>
      </c>
      <c r="AM81">
        <v>6.6752288072017993</v>
      </c>
      <c r="AN81">
        <v>0</v>
      </c>
      <c r="AO81">
        <v>0</v>
      </c>
      <c r="AP81">
        <v>0</v>
      </c>
      <c r="AQ81">
        <v>24.690879365079365</v>
      </c>
      <c r="AR81">
        <v>11.182567028985504</v>
      </c>
      <c r="AS81">
        <v>11.357484388938449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998.5257596876927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482.94735785239806</v>
      </c>
      <c r="L82">
        <v>6.03</v>
      </c>
      <c r="M82">
        <v>61.3</v>
      </c>
      <c r="N82">
        <v>50.14</v>
      </c>
      <c r="O82">
        <v>35.409999999999997</v>
      </c>
      <c r="P82">
        <v>26.53</v>
      </c>
      <c r="Q82">
        <v>8.4443958333333331</v>
      </c>
      <c r="R82">
        <v>17.895608439646711</v>
      </c>
      <c r="S82">
        <v>11.14</v>
      </c>
      <c r="T82">
        <v>0</v>
      </c>
      <c r="U82">
        <v>59.708516779690498</v>
      </c>
      <c r="V82">
        <v>8.7899999999999991</v>
      </c>
      <c r="W82">
        <v>19.230000000000004</v>
      </c>
      <c r="X82">
        <v>62.61</v>
      </c>
      <c r="Y82">
        <v>0</v>
      </c>
      <c r="Z82">
        <v>0</v>
      </c>
      <c r="AA82">
        <v>0</v>
      </c>
      <c r="AB82">
        <v>11.119525881470365</v>
      </c>
      <c r="AC82">
        <v>0</v>
      </c>
      <c r="AD82">
        <v>0</v>
      </c>
      <c r="AE82">
        <v>6.9571294473883425</v>
      </c>
      <c r="AF82">
        <v>11.826075050709939</v>
      </c>
      <c r="AG82">
        <v>13.517400000000002</v>
      </c>
      <c r="AH82">
        <v>7.9977858500527974</v>
      </c>
      <c r="AI82">
        <v>6.9832600157109175</v>
      </c>
      <c r="AJ82">
        <v>0</v>
      </c>
      <c r="AK82">
        <v>10.932770685579198</v>
      </c>
      <c r="AL82">
        <v>9.5791703958691894</v>
      </c>
      <c r="AM82">
        <v>6.6752288072017993</v>
      </c>
      <c r="AN82">
        <v>0</v>
      </c>
      <c r="AO82">
        <v>0</v>
      </c>
      <c r="AP82">
        <v>0</v>
      </c>
      <c r="AQ82">
        <v>16.206422222222219</v>
      </c>
      <c r="AR82">
        <v>11.182567028985504</v>
      </c>
      <c r="AS82">
        <v>11.357484388938449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974.51069867919728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447.77744607965411</v>
      </c>
      <c r="L83">
        <v>6.03</v>
      </c>
      <c r="M83">
        <v>61.3</v>
      </c>
      <c r="N83">
        <v>50.14</v>
      </c>
      <c r="O83">
        <v>35.409999999999997</v>
      </c>
      <c r="P83">
        <v>26.53</v>
      </c>
      <c r="Q83">
        <v>8.4443958333333331</v>
      </c>
      <c r="R83">
        <v>17.895608439646711</v>
      </c>
      <c r="S83">
        <v>11.14</v>
      </c>
      <c r="T83">
        <v>0</v>
      </c>
      <c r="U83">
        <v>59.708516779690498</v>
      </c>
      <c r="V83">
        <v>8.7899999999999991</v>
      </c>
      <c r="W83">
        <v>19.230000000000004</v>
      </c>
      <c r="X83">
        <v>62.61</v>
      </c>
      <c r="Y83">
        <v>0</v>
      </c>
      <c r="Z83">
        <v>0</v>
      </c>
      <c r="AA83">
        <v>0</v>
      </c>
      <c r="AB83">
        <v>11.119525881470365</v>
      </c>
      <c r="AC83">
        <v>0</v>
      </c>
      <c r="AD83">
        <v>0</v>
      </c>
      <c r="AE83">
        <v>6.9571294473883425</v>
      </c>
      <c r="AF83">
        <v>11.826075050709939</v>
      </c>
      <c r="AG83">
        <v>13.517400000000002</v>
      </c>
      <c r="AH83">
        <v>0</v>
      </c>
      <c r="AI83">
        <v>6.9832600157109175</v>
      </c>
      <c r="AJ83">
        <v>0</v>
      </c>
      <c r="AK83">
        <v>10.932770685579198</v>
      </c>
      <c r="AL83">
        <v>9.5791703958691894</v>
      </c>
      <c r="AM83">
        <v>6.6752288072017993</v>
      </c>
      <c r="AN83">
        <v>0</v>
      </c>
      <c r="AO83">
        <v>0</v>
      </c>
      <c r="AP83">
        <v>0</v>
      </c>
      <c r="AQ83">
        <v>16.206422222222219</v>
      </c>
      <c r="AR83">
        <v>11.182567028985504</v>
      </c>
      <c r="AS83">
        <v>7.1017216770740426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927.0872383445361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450</v>
      </c>
      <c r="L84">
        <v>6.03</v>
      </c>
      <c r="M84">
        <v>61.3</v>
      </c>
      <c r="N84">
        <v>50.14</v>
      </c>
      <c r="O84">
        <v>35.409999999999997</v>
      </c>
      <c r="P84">
        <v>26.53</v>
      </c>
      <c r="Q84">
        <v>8.4443958333333331</v>
      </c>
      <c r="R84">
        <v>17.895608439646711</v>
      </c>
      <c r="S84">
        <v>11.14</v>
      </c>
      <c r="T84">
        <v>0</v>
      </c>
      <c r="U84">
        <v>59.708516779690498</v>
      </c>
      <c r="V84">
        <v>8.7899999999999991</v>
      </c>
      <c r="W84">
        <v>19.230000000000004</v>
      </c>
      <c r="X84">
        <v>62.61</v>
      </c>
      <c r="Y84">
        <v>0</v>
      </c>
      <c r="Z84">
        <v>0</v>
      </c>
      <c r="AA84">
        <v>0</v>
      </c>
      <c r="AB84">
        <v>5.5597629407351823</v>
      </c>
      <c r="AC84">
        <v>0</v>
      </c>
      <c r="AD84">
        <v>0</v>
      </c>
      <c r="AE84">
        <v>6.9571294473883425</v>
      </c>
      <c r="AF84">
        <v>5.9130375253549694</v>
      </c>
      <c r="AG84">
        <v>13.517400000000002</v>
      </c>
      <c r="AH84">
        <v>0</v>
      </c>
      <c r="AI84">
        <v>6.9832600157109175</v>
      </c>
      <c r="AJ84">
        <v>0</v>
      </c>
      <c r="AK84">
        <v>10.932770685579198</v>
      </c>
      <c r="AL84">
        <v>9.5791703958691894</v>
      </c>
      <c r="AM84">
        <v>6.6752288072017993</v>
      </c>
      <c r="AN84">
        <v>0</v>
      </c>
      <c r="AO84">
        <v>0</v>
      </c>
      <c r="AP84">
        <v>0</v>
      </c>
      <c r="AQ84">
        <v>8.1032111111111096</v>
      </c>
      <c r="AR84">
        <v>9.5530570652173878</v>
      </c>
      <c r="AS84">
        <v>7.1017216770740426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908.10427072391235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450</v>
      </c>
      <c r="L85">
        <v>6.2699999999999987</v>
      </c>
      <c r="M85">
        <v>61.3</v>
      </c>
      <c r="N85">
        <v>50.14</v>
      </c>
      <c r="O85">
        <v>35.409999999999997</v>
      </c>
      <c r="P85">
        <v>26.53</v>
      </c>
      <c r="Q85">
        <v>8.4443958333333331</v>
      </c>
      <c r="R85">
        <v>17.895608439646711</v>
      </c>
      <c r="S85">
        <v>11.14</v>
      </c>
      <c r="T85">
        <v>0</v>
      </c>
      <c r="U85">
        <v>59.708516779690498</v>
      </c>
      <c r="V85">
        <v>8.7899999999999991</v>
      </c>
      <c r="W85">
        <v>19.230000000000004</v>
      </c>
      <c r="X85">
        <v>62.61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6.9571294473883425</v>
      </c>
      <c r="AF85">
        <v>5.9130375253549694</v>
      </c>
      <c r="AG85">
        <v>13.517400000000002</v>
      </c>
      <c r="AH85">
        <v>0</v>
      </c>
      <c r="AI85">
        <v>6.9832600157109175</v>
      </c>
      <c r="AJ85">
        <v>0</v>
      </c>
      <c r="AK85">
        <v>10.932770685579198</v>
      </c>
      <c r="AL85">
        <v>9.5791703958691894</v>
      </c>
      <c r="AM85">
        <v>6.6752288072017993</v>
      </c>
      <c r="AN85">
        <v>0</v>
      </c>
      <c r="AO85">
        <v>0</v>
      </c>
      <c r="AP85">
        <v>0</v>
      </c>
      <c r="AQ85">
        <v>8.1032111111111096</v>
      </c>
      <c r="AR85">
        <v>9.5530570652173878</v>
      </c>
      <c r="AS85">
        <v>9.0912578055307769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904.77404391163407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450</v>
      </c>
      <c r="L86">
        <v>6.2699999999999987</v>
      </c>
      <c r="M86">
        <v>61.3</v>
      </c>
      <c r="N86">
        <v>50.14</v>
      </c>
      <c r="O86">
        <v>35.409999999999997</v>
      </c>
      <c r="P86">
        <v>26.53</v>
      </c>
      <c r="Q86">
        <v>8.4443958333333331</v>
      </c>
      <c r="R86">
        <v>17.895608439646711</v>
      </c>
      <c r="S86">
        <v>11.14</v>
      </c>
      <c r="T86">
        <v>0</v>
      </c>
      <c r="U86">
        <v>59.708516779690498</v>
      </c>
      <c r="V86">
        <v>8.7899999999999991</v>
      </c>
      <c r="W86">
        <v>19.230000000000004</v>
      </c>
      <c r="X86">
        <v>62.61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6.9571294473883425</v>
      </c>
      <c r="AF86">
        <v>5.9130375253549694</v>
      </c>
      <c r="AG86">
        <v>13.517400000000002</v>
      </c>
      <c r="AH86">
        <v>0</v>
      </c>
      <c r="AI86">
        <v>1.5064516889238018</v>
      </c>
      <c r="AJ86">
        <v>0</v>
      </c>
      <c r="AK86">
        <v>10.932770685579198</v>
      </c>
      <c r="AL86">
        <v>9.5791703958691894</v>
      </c>
      <c r="AM86">
        <v>6.6752288072017993</v>
      </c>
      <c r="AN86">
        <v>0</v>
      </c>
      <c r="AO86">
        <v>0</v>
      </c>
      <c r="AP86">
        <v>0</v>
      </c>
      <c r="AQ86">
        <v>0</v>
      </c>
      <c r="AR86">
        <v>9.5530570652173878</v>
      </c>
      <c r="AS86">
        <v>9.0912578055307769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891.19402447373579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450</v>
      </c>
      <c r="L87">
        <v>6.2699999999999987</v>
      </c>
      <c r="M87">
        <v>61.3</v>
      </c>
      <c r="N87">
        <v>50.14</v>
      </c>
      <c r="O87">
        <v>35.409999999999997</v>
      </c>
      <c r="P87">
        <v>26.53</v>
      </c>
      <c r="Q87">
        <v>8.4443958333333331</v>
      </c>
      <c r="R87">
        <v>17.895608439646711</v>
      </c>
      <c r="S87">
        <v>11.14</v>
      </c>
      <c r="T87">
        <v>0</v>
      </c>
      <c r="U87">
        <v>59.708516779690498</v>
      </c>
      <c r="V87">
        <v>8.7899999999999991</v>
      </c>
      <c r="W87">
        <v>19.230000000000004</v>
      </c>
      <c r="X87">
        <v>62.61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6.9571294473883425</v>
      </c>
      <c r="AF87">
        <v>5.9130375253549694</v>
      </c>
      <c r="AG87">
        <v>13.517400000000002</v>
      </c>
      <c r="AH87">
        <v>0</v>
      </c>
      <c r="AI87">
        <v>0</v>
      </c>
      <c r="AJ87">
        <v>0</v>
      </c>
      <c r="AK87">
        <v>10.932770685579198</v>
      </c>
      <c r="AL87">
        <v>20.001367469879515</v>
      </c>
      <c r="AM87">
        <v>6.6752288072017993</v>
      </c>
      <c r="AN87">
        <v>0</v>
      </c>
      <c r="AO87">
        <v>0</v>
      </c>
      <c r="AP87">
        <v>0</v>
      </c>
      <c r="AQ87">
        <v>0</v>
      </c>
      <c r="AR87">
        <v>9.5530570652173878</v>
      </c>
      <c r="AS87">
        <v>9.0912578055307769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900.10976985882223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450</v>
      </c>
      <c r="L88">
        <v>6.2699999999999987</v>
      </c>
      <c r="M88">
        <v>61.3</v>
      </c>
      <c r="N88">
        <v>50.14</v>
      </c>
      <c r="O88">
        <v>35.409999999999997</v>
      </c>
      <c r="P88">
        <v>26.53</v>
      </c>
      <c r="Q88">
        <v>8.4443958333333331</v>
      </c>
      <c r="R88">
        <v>17.895608439646711</v>
      </c>
      <c r="S88">
        <v>11.14</v>
      </c>
      <c r="T88">
        <v>0</v>
      </c>
      <c r="U88">
        <v>59.708516779690498</v>
      </c>
      <c r="V88">
        <v>8.7899999999999991</v>
      </c>
      <c r="W88">
        <v>19.230000000000004</v>
      </c>
      <c r="X88">
        <v>62.61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6.9571294473883425</v>
      </c>
      <c r="AF88">
        <v>5.9130375253549694</v>
      </c>
      <c r="AG88">
        <v>13.517400000000002</v>
      </c>
      <c r="AH88">
        <v>0</v>
      </c>
      <c r="AI88">
        <v>0</v>
      </c>
      <c r="AJ88">
        <v>0</v>
      </c>
      <c r="AK88">
        <v>10.932770685579198</v>
      </c>
      <c r="AL88">
        <v>20.001367469879515</v>
      </c>
      <c r="AM88">
        <v>6.6752288072017993</v>
      </c>
      <c r="AN88">
        <v>0</v>
      </c>
      <c r="AO88">
        <v>0</v>
      </c>
      <c r="AP88">
        <v>0</v>
      </c>
      <c r="AQ88">
        <v>0</v>
      </c>
      <c r="AR88">
        <v>9.5530570652173878</v>
      </c>
      <c r="AS88">
        <v>9.0912578055307769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900.10976985882223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422.1617625365854</v>
      </c>
      <c r="L89">
        <v>6.2702492645304924</v>
      </c>
      <c r="M89">
        <v>61.3</v>
      </c>
      <c r="N89">
        <v>50.14</v>
      </c>
      <c r="O89">
        <v>35.409999999999997</v>
      </c>
      <c r="P89">
        <v>26.53</v>
      </c>
      <c r="Q89">
        <v>8.4443958333333331</v>
      </c>
      <c r="R89">
        <v>17.895608439646711</v>
      </c>
      <c r="S89">
        <v>11.14</v>
      </c>
      <c r="T89">
        <v>0</v>
      </c>
      <c r="U89">
        <v>59.708516779690498</v>
      </c>
      <c r="V89">
        <v>8.7899999999999991</v>
      </c>
      <c r="W89">
        <v>19.230000000000004</v>
      </c>
      <c r="X89">
        <v>62.61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6.9571294473883425</v>
      </c>
      <c r="AF89">
        <v>5.9130375253549694</v>
      </c>
      <c r="AG89">
        <v>13.517400000000002</v>
      </c>
      <c r="AH89">
        <v>0</v>
      </c>
      <c r="AI89">
        <v>0</v>
      </c>
      <c r="AJ89">
        <v>0</v>
      </c>
      <c r="AK89">
        <v>10.932770685579198</v>
      </c>
      <c r="AL89">
        <v>20.001367469879515</v>
      </c>
      <c r="AM89">
        <v>6.6752288072017993</v>
      </c>
      <c r="AN89">
        <v>0</v>
      </c>
      <c r="AO89">
        <v>0</v>
      </c>
      <c r="AP89">
        <v>0</v>
      </c>
      <c r="AQ89">
        <v>0</v>
      </c>
      <c r="AR89">
        <v>9.5530570652173878</v>
      </c>
      <c r="AS89">
        <v>11.357484388938449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874.53800824334598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339.5</v>
      </c>
      <c r="L90">
        <v>6.16</v>
      </c>
      <c r="M90">
        <v>61.3</v>
      </c>
      <c r="N90">
        <v>50.14</v>
      </c>
      <c r="O90">
        <v>35.409999999999997</v>
      </c>
      <c r="P90">
        <v>26.53</v>
      </c>
      <c r="Q90">
        <v>8.57</v>
      </c>
      <c r="R90">
        <v>18.62</v>
      </c>
      <c r="S90">
        <v>11.19</v>
      </c>
      <c r="T90">
        <v>0</v>
      </c>
      <c r="U90">
        <v>59.708516779690498</v>
      </c>
      <c r="V90">
        <v>8.7855675332910579</v>
      </c>
      <c r="W90">
        <v>19.230000000000004</v>
      </c>
      <c r="X90">
        <v>62.61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5.9130375253549694</v>
      </c>
      <c r="AG90">
        <v>13.517400000000002</v>
      </c>
      <c r="AH90">
        <v>0</v>
      </c>
      <c r="AI90">
        <v>0</v>
      </c>
      <c r="AJ90">
        <v>0</v>
      </c>
      <c r="AK90">
        <v>10.932770685579198</v>
      </c>
      <c r="AL90">
        <v>20.001367469879515</v>
      </c>
      <c r="AM90">
        <v>6.6752288072017993</v>
      </c>
      <c r="AN90">
        <v>0</v>
      </c>
      <c r="AO90">
        <v>0</v>
      </c>
      <c r="AP90">
        <v>0</v>
      </c>
      <c r="AQ90">
        <v>0</v>
      </c>
      <c r="AR90">
        <v>9.5530570652173878</v>
      </c>
      <c r="AS90">
        <v>11.357484388938449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792.66155970254135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272.05999999999995</v>
      </c>
      <c r="L91">
        <v>6.16</v>
      </c>
      <c r="M91">
        <v>61.3</v>
      </c>
      <c r="N91">
        <v>50.14</v>
      </c>
      <c r="O91">
        <v>35.409999999999997</v>
      </c>
      <c r="P91">
        <v>26.53</v>
      </c>
      <c r="Q91">
        <v>8.7800000000000011</v>
      </c>
      <c r="R91">
        <v>18.62</v>
      </c>
      <c r="S91">
        <v>11.59</v>
      </c>
      <c r="T91">
        <v>0</v>
      </c>
      <c r="U91">
        <v>59.708516779690498</v>
      </c>
      <c r="V91">
        <v>9.1338033898305095</v>
      </c>
      <c r="W91">
        <v>19.230000000000004</v>
      </c>
      <c r="X91">
        <v>62.61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6.9571294473883425</v>
      </c>
      <c r="AF91">
        <v>5.9130375253549694</v>
      </c>
      <c r="AG91">
        <v>13.517400000000002</v>
      </c>
      <c r="AH91">
        <v>0</v>
      </c>
      <c r="AI91">
        <v>0</v>
      </c>
      <c r="AJ91">
        <v>0</v>
      </c>
      <c r="AK91">
        <v>10.932770685579198</v>
      </c>
      <c r="AL91">
        <v>29.177675559380372</v>
      </c>
      <c r="AM91">
        <v>6.6752288072017993</v>
      </c>
      <c r="AN91">
        <v>0</v>
      </c>
      <c r="AO91">
        <v>0</v>
      </c>
      <c r="AP91">
        <v>0</v>
      </c>
      <c r="AQ91">
        <v>0</v>
      </c>
      <c r="AR91">
        <v>12.122499999999995</v>
      </c>
      <c r="AS91">
        <v>13.628102884329468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740.19616507875492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204.55</v>
      </c>
      <c r="L92">
        <v>6.16</v>
      </c>
      <c r="M92">
        <v>61.3</v>
      </c>
      <c r="N92">
        <v>50.14</v>
      </c>
      <c r="O92">
        <v>35.409999999999997</v>
      </c>
      <c r="P92">
        <v>26.53</v>
      </c>
      <c r="Q92">
        <v>8.7800000000000011</v>
      </c>
      <c r="R92">
        <v>18.62</v>
      </c>
      <c r="S92">
        <v>11.59</v>
      </c>
      <c r="T92">
        <v>0</v>
      </c>
      <c r="U92">
        <v>59.708516779690498</v>
      </c>
      <c r="V92">
        <v>9.14</v>
      </c>
      <c r="W92">
        <v>19.230000000000004</v>
      </c>
      <c r="X92">
        <v>62.61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6.9571294473883425</v>
      </c>
      <c r="AF92">
        <v>5.9130375253549694</v>
      </c>
      <c r="AG92">
        <v>13.517400000000002</v>
      </c>
      <c r="AH92">
        <v>0</v>
      </c>
      <c r="AI92">
        <v>0</v>
      </c>
      <c r="AJ92">
        <v>0</v>
      </c>
      <c r="AK92">
        <v>10.932770685579198</v>
      </c>
      <c r="AL92">
        <v>29.177675559380372</v>
      </c>
      <c r="AM92">
        <v>6.6752288072017993</v>
      </c>
      <c r="AN92">
        <v>0</v>
      </c>
      <c r="AO92">
        <v>0</v>
      </c>
      <c r="AP92">
        <v>0</v>
      </c>
      <c r="AQ92">
        <v>0</v>
      </c>
      <c r="AR92">
        <v>12.122499999999995</v>
      </c>
      <c r="AS92">
        <v>13.628102884329468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672.69236168892439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194.8</v>
      </c>
      <c r="L93">
        <v>6.16</v>
      </c>
      <c r="M93">
        <v>61.3</v>
      </c>
      <c r="N93">
        <v>50.14</v>
      </c>
      <c r="O93">
        <v>35.409999999999997</v>
      </c>
      <c r="P93">
        <v>26.53</v>
      </c>
      <c r="Q93">
        <v>8.7800000000000011</v>
      </c>
      <c r="R93">
        <v>18.62</v>
      </c>
      <c r="S93">
        <v>11.59</v>
      </c>
      <c r="T93">
        <v>0</v>
      </c>
      <c r="U93">
        <v>59.708516779690498</v>
      </c>
      <c r="V93">
        <v>8.7855675332910579</v>
      </c>
      <c r="W93">
        <v>19.230000000000004</v>
      </c>
      <c r="X93">
        <v>62.61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6.9571294473883425</v>
      </c>
      <c r="AF93">
        <v>5.9130375253549694</v>
      </c>
      <c r="AG93">
        <v>13.517400000000002</v>
      </c>
      <c r="AH93">
        <v>0</v>
      </c>
      <c r="AI93">
        <v>0</v>
      </c>
      <c r="AJ93">
        <v>0</v>
      </c>
      <c r="AK93">
        <v>10.932770685579198</v>
      </c>
      <c r="AL93">
        <v>29.177675559380372</v>
      </c>
      <c r="AM93">
        <v>6.6752288072017993</v>
      </c>
      <c r="AN93">
        <v>0</v>
      </c>
      <c r="AO93">
        <v>0</v>
      </c>
      <c r="AP93">
        <v>0</v>
      </c>
      <c r="AQ93">
        <v>0</v>
      </c>
      <c r="AR93">
        <v>12.122499999999995</v>
      </c>
      <c r="AS93">
        <v>13.628102884329468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662.58792922221551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194.8</v>
      </c>
      <c r="L94">
        <v>6.16</v>
      </c>
      <c r="M94">
        <v>61.3</v>
      </c>
      <c r="N94">
        <v>50.14</v>
      </c>
      <c r="O94">
        <v>35.409999999999997</v>
      </c>
      <c r="P94">
        <v>26.53</v>
      </c>
      <c r="Q94">
        <v>8.7800000000000011</v>
      </c>
      <c r="R94">
        <v>18.62</v>
      </c>
      <c r="S94">
        <v>11.59</v>
      </c>
      <c r="T94">
        <v>0</v>
      </c>
      <c r="U94">
        <v>59.708516779690498</v>
      </c>
      <c r="V94">
        <v>8.7855675332910579</v>
      </c>
      <c r="W94">
        <v>19.230000000000004</v>
      </c>
      <c r="X94">
        <v>62.61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6.9571294473883425</v>
      </c>
      <c r="AF94">
        <v>5.9130375253549694</v>
      </c>
      <c r="AG94">
        <v>13.517400000000002</v>
      </c>
      <c r="AH94">
        <v>0</v>
      </c>
      <c r="AI94">
        <v>0</v>
      </c>
      <c r="AJ94">
        <v>0</v>
      </c>
      <c r="AK94">
        <v>10.932770685579198</v>
      </c>
      <c r="AL94">
        <v>29.177675559380372</v>
      </c>
      <c r="AM94">
        <v>6.6752288072017993</v>
      </c>
      <c r="AN94">
        <v>0</v>
      </c>
      <c r="AO94">
        <v>0</v>
      </c>
      <c r="AP94">
        <v>0</v>
      </c>
      <c r="AQ94">
        <v>0</v>
      </c>
      <c r="AR94">
        <v>12.122499999999995</v>
      </c>
      <c r="AS94">
        <v>13.628102884329468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662.58792922221551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194.8</v>
      </c>
      <c r="L95">
        <v>6.16</v>
      </c>
      <c r="M95">
        <v>61.3</v>
      </c>
      <c r="N95">
        <v>50.14</v>
      </c>
      <c r="O95">
        <v>35.409999999999997</v>
      </c>
      <c r="P95">
        <v>26.53</v>
      </c>
      <c r="Q95">
        <v>8.7800000000000011</v>
      </c>
      <c r="R95">
        <v>18.62</v>
      </c>
      <c r="S95">
        <v>11.59</v>
      </c>
      <c r="T95">
        <v>0</v>
      </c>
      <c r="U95">
        <v>59.708516779690498</v>
      </c>
      <c r="V95">
        <v>8.7855675332910579</v>
      </c>
      <c r="W95">
        <v>19.230000000000004</v>
      </c>
      <c r="X95">
        <v>62.61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6.9571294473883425</v>
      </c>
      <c r="AF95">
        <v>5.9130375253549694</v>
      </c>
      <c r="AG95">
        <v>13.517400000000002</v>
      </c>
      <c r="AH95">
        <v>0</v>
      </c>
      <c r="AI95">
        <v>0</v>
      </c>
      <c r="AJ95">
        <v>0</v>
      </c>
      <c r="AK95">
        <v>10.932770685579198</v>
      </c>
      <c r="AL95">
        <v>49.99968846815834</v>
      </c>
      <c r="AM95">
        <v>6.6752288072017993</v>
      </c>
      <c r="AN95">
        <v>0</v>
      </c>
      <c r="AO95">
        <v>0</v>
      </c>
      <c r="AP95">
        <v>0</v>
      </c>
      <c r="AQ95">
        <v>0</v>
      </c>
      <c r="AR95">
        <v>5.5956757246376787</v>
      </c>
      <c r="AS95">
        <v>13.628102884329468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676.8831178556311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194.8</v>
      </c>
      <c r="L96">
        <v>6.16</v>
      </c>
      <c r="M96">
        <v>61.3</v>
      </c>
      <c r="N96">
        <v>50.14</v>
      </c>
      <c r="O96">
        <v>35.409999999999997</v>
      </c>
      <c r="P96">
        <v>26.53</v>
      </c>
      <c r="Q96">
        <v>8.7800000000000011</v>
      </c>
      <c r="R96">
        <v>18.62</v>
      </c>
      <c r="S96">
        <v>11.59</v>
      </c>
      <c r="T96">
        <v>0</v>
      </c>
      <c r="U96">
        <v>59.708516779690498</v>
      </c>
      <c r="V96">
        <v>8.7855675332910579</v>
      </c>
      <c r="W96">
        <v>19.230000000000004</v>
      </c>
      <c r="X96">
        <v>62.61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6.9571294473883425</v>
      </c>
      <c r="AF96">
        <v>5.9130375253549694</v>
      </c>
      <c r="AG96">
        <v>13.517400000000002</v>
      </c>
      <c r="AH96">
        <v>0</v>
      </c>
      <c r="AI96">
        <v>0</v>
      </c>
      <c r="AJ96">
        <v>0</v>
      </c>
      <c r="AK96">
        <v>10.932770685579198</v>
      </c>
      <c r="AL96">
        <v>49.99968846815834</v>
      </c>
      <c r="AM96">
        <v>6.6752288072017993</v>
      </c>
      <c r="AN96">
        <v>0</v>
      </c>
      <c r="AO96">
        <v>0</v>
      </c>
      <c r="AP96">
        <v>0</v>
      </c>
      <c r="AQ96">
        <v>0</v>
      </c>
      <c r="AR96">
        <v>5.5956757246376787</v>
      </c>
      <c r="AS96">
        <v>13.628102884329468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676.8831178556311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194.8</v>
      </c>
      <c r="L97">
        <v>6.16</v>
      </c>
      <c r="M97">
        <v>61.3</v>
      </c>
      <c r="N97">
        <v>50.14</v>
      </c>
      <c r="O97">
        <v>35.409999999999997</v>
      </c>
      <c r="P97">
        <v>26.53</v>
      </c>
      <c r="Q97">
        <v>8.7800000000000011</v>
      </c>
      <c r="R97">
        <v>18.62</v>
      </c>
      <c r="S97">
        <v>11.59</v>
      </c>
      <c r="T97">
        <v>0</v>
      </c>
      <c r="U97">
        <v>59.708516779690498</v>
      </c>
      <c r="V97">
        <v>8.7855675332910579</v>
      </c>
      <c r="W97">
        <v>19.230000000000004</v>
      </c>
      <c r="X97">
        <v>62.61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6.9571294473883425</v>
      </c>
      <c r="AF97">
        <v>5.9130375253549694</v>
      </c>
      <c r="AG97">
        <v>13.517400000000002</v>
      </c>
      <c r="AH97">
        <v>0</v>
      </c>
      <c r="AI97">
        <v>0</v>
      </c>
      <c r="AJ97">
        <v>0</v>
      </c>
      <c r="AK97">
        <v>10.932770685579198</v>
      </c>
      <c r="AL97">
        <v>49.99968846815834</v>
      </c>
      <c r="AM97">
        <v>6.6752288072017993</v>
      </c>
      <c r="AN97">
        <v>0</v>
      </c>
      <c r="AO97">
        <v>0</v>
      </c>
      <c r="AP97">
        <v>0</v>
      </c>
      <c r="AQ97">
        <v>0</v>
      </c>
      <c r="AR97">
        <v>9.3246621376811554</v>
      </c>
      <c r="AS97">
        <v>10.219979185251265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677.20398056959641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194.8</v>
      </c>
      <c r="L98">
        <v>6.16</v>
      </c>
      <c r="M98">
        <v>61.3</v>
      </c>
      <c r="N98">
        <v>50.14</v>
      </c>
      <c r="O98">
        <v>35.409999999999997</v>
      </c>
      <c r="P98">
        <v>26.53</v>
      </c>
      <c r="Q98">
        <v>8.7800000000000011</v>
      </c>
      <c r="R98">
        <v>18.62</v>
      </c>
      <c r="S98">
        <v>11.59</v>
      </c>
      <c r="T98">
        <v>0</v>
      </c>
      <c r="U98">
        <v>59.708516779690498</v>
      </c>
      <c r="V98">
        <v>8.7855675332910579</v>
      </c>
      <c r="W98">
        <v>19.230000000000004</v>
      </c>
      <c r="X98">
        <v>62.61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6.9571294473883425</v>
      </c>
      <c r="AF98">
        <v>5.9130375253549694</v>
      </c>
      <c r="AG98">
        <v>13.517400000000002</v>
      </c>
      <c r="AH98">
        <v>0</v>
      </c>
      <c r="AI98">
        <v>0</v>
      </c>
      <c r="AJ98">
        <v>0</v>
      </c>
      <c r="AK98">
        <v>10.932770685579198</v>
      </c>
      <c r="AL98">
        <v>49.99968846815834</v>
      </c>
      <c r="AM98">
        <v>6.6752288072017993</v>
      </c>
      <c r="AN98">
        <v>0</v>
      </c>
      <c r="AO98">
        <v>0</v>
      </c>
      <c r="AP98">
        <v>0</v>
      </c>
      <c r="AQ98">
        <v>0</v>
      </c>
      <c r="AR98">
        <v>9.3246621376811554</v>
      </c>
      <c r="AS98">
        <v>10.219979185251265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677.20398056959641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7.5310186815704281</v>
      </c>
      <c r="L99">
        <f t="shared" si="2"/>
        <v>0.11421476568784007</v>
      </c>
      <c r="M99">
        <f t="shared" si="2"/>
        <v>1.4712000000000025</v>
      </c>
      <c r="N99">
        <f t="shared" si="2"/>
        <v>1.2033600000000004</v>
      </c>
      <c r="O99">
        <f t="shared" si="2"/>
        <v>0.84983999999999904</v>
      </c>
      <c r="P99">
        <f t="shared" si="2"/>
        <v>0.63156500000000027</v>
      </c>
      <c r="Q99">
        <f t="shared" si="2"/>
        <v>0.16269523675621264</v>
      </c>
      <c r="R99">
        <f t="shared" si="2"/>
        <v>0.35226881184765851</v>
      </c>
      <c r="S99">
        <f t="shared" si="2"/>
        <v>0.21711354534431213</v>
      </c>
      <c r="T99">
        <f t="shared" si="2"/>
        <v>0</v>
      </c>
      <c r="U99">
        <f t="shared" si="2"/>
        <v>1.3673204681922388</v>
      </c>
      <c r="V99">
        <f t="shared" si="2"/>
        <v>0.20183656141442632</v>
      </c>
      <c r="W99">
        <f t="shared" si="2"/>
        <v>0.44276000000000038</v>
      </c>
      <c r="X99">
        <f t="shared" si="2"/>
        <v>1.5032699999999981</v>
      </c>
      <c r="Y99">
        <f t="shared" si="2"/>
        <v>0</v>
      </c>
      <c r="Z99">
        <f t="shared" si="2"/>
        <v>2.7189746363636361E-2</v>
      </c>
      <c r="AA99">
        <f t="shared" si="2"/>
        <v>5.3390781645569645E-2</v>
      </c>
      <c r="AB99">
        <f t="shared" si="2"/>
        <v>9.3691447486871623E-2</v>
      </c>
      <c r="AC99">
        <f t="shared" si="2"/>
        <v>5.0607777799591656E-2</v>
      </c>
      <c r="AD99">
        <f t="shared" si="2"/>
        <v>3.519850719152158E-2</v>
      </c>
      <c r="AE99">
        <f t="shared" si="2"/>
        <v>0.13914258894776682</v>
      </c>
      <c r="AF99">
        <f t="shared" si="2"/>
        <v>0.21696099264705898</v>
      </c>
      <c r="AG99">
        <f t="shared" si="2"/>
        <v>0.40236793999999915</v>
      </c>
      <c r="AH99">
        <f t="shared" si="2"/>
        <v>0.24788963759239702</v>
      </c>
      <c r="AI99">
        <f t="shared" si="2"/>
        <v>2.2508935585231728E-2</v>
      </c>
      <c r="AJ99">
        <f t="shared" si="2"/>
        <v>0</v>
      </c>
      <c r="AK99">
        <f t="shared" si="2"/>
        <v>0.26238649645390039</v>
      </c>
      <c r="AL99">
        <f t="shared" si="2"/>
        <v>0.37770579345955196</v>
      </c>
      <c r="AM99">
        <f t="shared" si="2"/>
        <v>0.15239723030757688</v>
      </c>
      <c r="AN99">
        <f t="shared" si="2"/>
        <v>0</v>
      </c>
      <c r="AO99">
        <f t="shared" si="2"/>
        <v>0</v>
      </c>
      <c r="AP99">
        <f t="shared" si="2"/>
        <v>7.5026340000000019E-3</v>
      </c>
      <c r="AQ99">
        <f t="shared" si="2"/>
        <v>0.33319343531746043</v>
      </c>
      <c r="AR99">
        <f t="shared" si="2"/>
        <v>0.1781063174818841</v>
      </c>
      <c r="AS99">
        <f t="shared" si="2"/>
        <v>0.19664127118644073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18.845344604279571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87.48</v>
      </c>
      <c r="L3">
        <v>20.190000000000001</v>
      </c>
      <c r="M3">
        <v>0</v>
      </c>
      <c r="N3">
        <v>28.99</v>
      </c>
      <c r="O3">
        <v>24.34</v>
      </c>
      <c r="P3">
        <v>66.55</v>
      </c>
      <c r="Q3">
        <v>3</v>
      </c>
      <c r="R3">
        <v>6</v>
      </c>
      <c r="S3">
        <v>3.92</v>
      </c>
      <c r="T3">
        <v>0</v>
      </c>
      <c r="U3">
        <v>256.40999999999997</v>
      </c>
      <c r="V3">
        <v>5.0732149651236531</v>
      </c>
      <c r="W3">
        <v>11.110000000000001</v>
      </c>
      <c r="X3">
        <v>36.21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6.3215500394011039</v>
      </c>
      <c r="AL3">
        <v>6.8086325301204829</v>
      </c>
      <c r="AM3">
        <v>3.8610052513128288</v>
      </c>
      <c r="AN3">
        <v>0</v>
      </c>
      <c r="AO3">
        <v>0</v>
      </c>
      <c r="AP3">
        <v>1.4071600000000004</v>
      </c>
      <c r="AQ3">
        <v>0</v>
      </c>
      <c r="AR3">
        <v>1.0768985507246378</v>
      </c>
      <c r="AS3">
        <v>4.5976583407671727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573.34611967744991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87.48</v>
      </c>
      <c r="L4">
        <v>20.190000000000001</v>
      </c>
      <c r="M4">
        <v>0</v>
      </c>
      <c r="N4">
        <v>28.99</v>
      </c>
      <c r="O4">
        <v>24.34</v>
      </c>
      <c r="P4">
        <v>66.55</v>
      </c>
      <c r="Q4">
        <v>3</v>
      </c>
      <c r="R4">
        <v>6</v>
      </c>
      <c r="S4">
        <v>3.92</v>
      </c>
      <c r="T4">
        <v>0</v>
      </c>
      <c r="U4">
        <v>256.40999999999997</v>
      </c>
      <c r="V4">
        <v>5.0732149651236531</v>
      </c>
      <c r="W4">
        <v>11.110000000000001</v>
      </c>
      <c r="X4">
        <v>36.21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6.3215500394011039</v>
      </c>
      <c r="AL4">
        <v>17.020311531841656</v>
      </c>
      <c r="AM4">
        <v>3.8610052513128288</v>
      </c>
      <c r="AN4">
        <v>0</v>
      </c>
      <c r="AO4">
        <v>0</v>
      </c>
      <c r="AP4">
        <v>1.4071600000000004</v>
      </c>
      <c r="AQ4">
        <v>0</v>
      </c>
      <c r="AR4">
        <v>1.0768985507246378</v>
      </c>
      <c r="AS4">
        <v>4.5976583407671727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583.55779867917113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87.48</v>
      </c>
      <c r="L5">
        <v>20.190000000000001</v>
      </c>
      <c r="M5">
        <v>0</v>
      </c>
      <c r="N5">
        <v>28.99</v>
      </c>
      <c r="O5">
        <v>24.34</v>
      </c>
      <c r="P5">
        <v>66.55</v>
      </c>
      <c r="Q5">
        <v>3</v>
      </c>
      <c r="R5">
        <v>6</v>
      </c>
      <c r="S5">
        <v>3.92</v>
      </c>
      <c r="T5">
        <v>0</v>
      </c>
      <c r="U5">
        <v>256.40999999999997</v>
      </c>
      <c r="V5">
        <v>5.0732149651236531</v>
      </c>
      <c r="W5">
        <v>11.110000000000001</v>
      </c>
      <c r="X5">
        <v>36.21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6.3215500394011039</v>
      </c>
      <c r="AL5">
        <v>17.020311531841656</v>
      </c>
      <c r="AM5">
        <v>3.8610052513128288</v>
      </c>
      <c r="AN5">
        <v>0</v>
      </c>
      <c r="AO5">
        <v>0</v>
      </c>
      <c r="AP5">
        <v>1.4071600000000004</v>
      </c>
      <c r="AQ5">
        <v>0</v>
      </c>
      <c r="AR5">
        <v>0.5384492753623189</v>
      </c>
      <c r="AS5">
        <v>4.5976583407671727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583.01934940380875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87.48</v>
      </c>
      <c r="L6">
        <v>20.190000000000001</v>
      </c>
      <c r="M6">
        <v>0</v>
      </c>
      <c r="N6">
        <v>28.99</v>
      </c>
      <c r="O6">
        <v>24.34</v>
      </c>
      <c r="P6">
        <v>66.55</v>
      </c>
      <c r="Q6">
        <v>3</v>
      </c>
      <c r="R6">
        <v>6</v>
      </c>
      <c r="S6">
        <v>3.92</v>
      </c>
      <c r="T6">
        <v>0</v>
      </c>
      <c r="U6">
        <v>256.40999999999997</v>
      </c>
      <c r="V6">
        <v>5.0732149651236531</v>
      </c>
      <c r="W6">
        <v>11.110000000000001</v>
      </c>
      <c r="X6">
        <v>36.21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6.3215500394011039</v>
      </c>
      <c r="AL6">
        <v>17.020311531841656</v>
      </c>
      <c r="AM6">
        <v>3.8610052513128288</v>
      </c>
      <c r="AN6">
        <v>0</v>
      </c>
      <c r="AO6">
        <v>0</v>
      </c>
      <c r="AP6">
        <v>1.4071600000000004</v>
      </c>
      <c r="AQ6">
        <v>0</v>
      </c>
      <c r="AR6">
        <v>0.5384492753623189</v>
      </c>
      <c r="AS6">
        <v>4.5976583407671727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583.01934940380875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87.48</v>
      </c>
      <c r="L7">
        <v>20.190000000000001</v>
      </c>
      <c r="M7">
        <v>0</v>
      </c>
      <c r="N7">
        <v>28.99</v>
      </c>
      <c r="O7">
        <v>24.34</v>
      </c>
      <c r="P7">
        <v>66.55</v>
      </c>
      <c r="Q7">
        <v>3</v>
      </c>
      <c r="R7">
        <v>6</v>
      </c>
      <c r="S7">
        <v>3.92</v>
      </c>
      <c r="T7">
        <v>0</v>
      </c>
      <c r="U7">
        <v>256.40999999999997</v>
      </c>
      <c r="V7">
        <v>5.2823021582733816</v>
      </c>
      <c r="W7">
        <v>11.110000000000001</v>
      </c>
      <c r="X7">
        <v>36.21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6.3215500394011039</v>
      </c>
      <c r="AL7">
        <v>17.020311531841656</v>
      </c>
      <c r="AM7">
        <v>3.8610052513128288</v>
      </c>
      <c r="AN7">
        <v>0</v>
      </c>
      <c r="AO7">
        <v>0</v>
      </c>
      <c r="AP7">
        <v>1.4071600000000004</v>
      </c>
      <c r="AQ7">
        <v>0</v>
      </c>
      <c r="AR7">
        <v>0.5384492753623189</v>
      </c>
      <c r="AS7">
        <v>4.5976583407671727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583.22843659695855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87.48</v>
      </c>
      <c r="L8">
        <v>20.190000000000001</v>
      </c>
      <c r="M8">
        <v>0</v>
      </c>
      <c r="N8">
        <v>28.99</v>
      </c>
      <c r="O8">
        <v>24.34</v>
      </c>
      <c r="P8">
        <v>66.55</v>
      </c>
      <c r="Q8">
        <v>3</v>
      </c>
      <c r="R8">
        <v>6</v>
      </c>
      <c r="S8">
        <v>3.92</v>
      </c>
      <c r="T8">
        <v>0</v>
      </c>
      <c r="U8">
        <v>256.40999999999997</v>
      </c>
      <c r="V8">
        <v>5.2823021582733816</v>
      </c>
      <c r="W8">
        <v>11.110000000000001</v>
      </c>
      <c r="X8">
        <v>36.21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6.3215500394011039</v>
      </c>
      <c r="AL8">
        <v>4.2588872633390711</v>
      </c>
      <c r="AM8">
        <v>3.8610052513128288</v>
      </c>
      <c r="AN8">
        <v>0</v>
      </c>
      <c r="AO8">
        <v>0</v>
      </c>
      <c r="AP8">
        <v>1.4071600000000004</v>
      </c>
      <c r="AQ8">
        <v>0</v>
      </c>
      <c r="AR8">
        <v>0.5384492753623189</v>
      </c>
      <c r="AS8">
        <v>4.5976583407671727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570.46701232845589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87.48</v>
      </c>
      <c r="L9">
        <v>20.190000000000001</v>
      </c>
      <c r="M9">
        <v>0</v>
      </c>
      <c r="N9">
        <v>28.99</v>
      </c>
      <c r="O9">
        <v>24.34</v>
      </c>
      <c r="P9">
        <v>66.55</v>
      </c>
      <c r="Q9">
        <v>2.9999999999999996</v>
      </c>
      <c r="R9">
        <v>6</v>
      </c>
      <c r="S9">
        <v>3.9771428571428573</v>
      </c>
      <c r="T9">
        <v>0</v>
      </c>
      <c r="U9">
        <v>256.40999999999997</v>
      </c>
      <c r="V9">
        <v>5.2823021582733816</v>
      </c>
      <c r="W9">
        <v>11.110000000000001</v>
      </c>
      <c r="X9">
        <v>36.21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6.3215500394011039</v>
      </c>
      <c r="AL9">
        <v>3.2608296041308096</v>
      </c>
      <c r="AM9">
        <v>3.8610052513128288</v>
      </c>
      <c r="AN9">
        <v>0</v>
      </c>
      <c r="AO9">
        <v>0</v>
      </c>
      <c r="AP9">
        <v>0.22098000000000007</v>
      </c>
      <c r="AQ9">
        <v>0</v>
      </c>
      <c r="AR9">
        <v>1.6178876811594203</v>
      </c>
      <c r="AS9">
        <v>2.301369313113292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567.12306690453374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87.48</v>
      </c>
      <c r="L10">
        <v>20.190000000000001</v>
      </c>
      <c r="M10">
        <v>0</v>
      </c>
      <c r="N10">
        <v>28.99</v>
      </c>
      <c r="O10">
        <v>24.34</v>
      </c>
      <c r="P10">
        <v>66.55</v>
      </c>
      <c r="Q10">
        <v>2.9999999999999996</v>
      </c>
      <c r="R10">
        <v>6</v>
      </c>
      <c r="S10">
        <v>3.9771428571428573</v>
      </c>
      <c r="T10">
        <v>0</v>
      </c>
      <c r="U10">
        <v>256.40999999999997</v>
      </c>
      <c r="V10">
        <v>5.2823021582733816</v>
      </c>
      <c r="W10">
        <v>11.110000000000001</v>
      </c>
      <c r="X10">
        <v>36.21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6.3215500394011039</v>
      </c>
      <c r="AL10">
        <v>3.2608296041308096</v>
      </c>
      <c r="AM10">
        <v>3.8610052513128288</v>
      </c>
      <c r="AN10">
        <v>0</v>
      </c>
      <c r="AO10">
        <v>0</v>
      </c>
      <c r="AP10">
        <v>0</v>
      </c>
      <c r="AQ10">
        <v>0</v>
      </c>
      <c r="AR10">
        <v>1.6178876811594203</v>
      </c>
      <c r="AS10">
        <v>2.301369313113292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566.90208690453369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87.48</v>
      </c>
      <c r="L11">
        <v>20.190000000000001</v>
      </c>
      <c r="M11">
        <v>0</v>
      </c>
      <c r="N11">
        <v>28.99</v>
      </c>
      <c r="O11">
        <v>24.34</v>
      </c>
      <c r="P11">
        <v>66.55</v>
      </c>
      <c r="Q11">
        <v>2.9999999999999996</v>
      </c>
      <c r="R11">
        <v>6</v>
      </c>
      <c r="S11">
        <v>3.9771428571428573</v>
      </c>
      <c r="T11">
        <v>0</v>
      </c>
      <c r="U11">
        <v>256.40999999999997</v>
      </c>
      <c r="V11">
        <v>5.2823021582733816</v>
      </c>
      <c r="W11">
        <v>11.11</v>
      </c>
      <c r="X11">
        <v>36.21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6.3215500394011039</v>
      </c>
      <c r="AL11">
        <v>0.56886746987951819</v>
      </c>
      <c r="AM11">
        <v>3.8610052513128288</v>
      </c>
      <c r="AN11">
        <v>0</v>
      </c>
      <c r="AO11">
        <v>0</v>
      </c>
      <c r="AP11">
        <v>0</v>
      </c>
      <c r="AQ11">
        <v>0</v>
      </c>
      <c r="AR11">
        <v>1.6178876811594203</v>
      </c>
      <c r="AS11">
        <v>2.301369313113292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564.21012477028239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87.48</v>
      </c>
      <c r="L12">
        <v>20.190000000000001</v>
      </c>
      <c r="M12">
        <v>0</v>
      </c>
      <c r="N12">
        <v>28.99</v>
      </c>
      <c r="O12">
        <v>24.34</v>
      </c>
      <c r="P12">
        <v>66.55</v>
      </c>
      <c r="Q12">
        <v>2.9999999999999996</v>
      </c>
      <c r="R12">
        <v>6</v>
      </c>
      <c r="S12">
        <v>3.9771428571428573</v>
      </c>
      <c r="T12">
        <v>0</v>
      </c>
      <c r="U12">
        <v>256.40999999999997</v>
      </c>
      <c r="V12">
        <v>5.2823021582733816</v>
      </c>
      <c r="W12">
        <v>11.110000000000001</v>
      </c>
      <c r="X12">
        <v>36.21</v>
      </c>
      <c r="Y12">
        <v>0</v>
      </c>
      <c r="Z12">
        <v>1.5925799999999999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6.3215500394011039</v>
      </c>
      <c r="AL12">
        <v>0.56886746987951819</v>
      </c>
      <c r="AM12">
        <v>3.8610052513128288</v>
      </c>
      <c r="AN12">
        <v>0</v>
      </c>
      <c r="AO12">
        <v>0</v>
      </c>
      <c r="AP12">
        <v>0</v>
      </c>
      <c r="AQ12">
        <v>0</v>
      </c>
      <c r="AR12">
        <v>1.6178876811594203</v>
      </c>
      <c r="AS12">
        <v>2.301369313113292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565.80270477028239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87.48</v>
      </c>
      <c r="L13">
        <v>20.190000000000001</v>
      </c>
      <c r="M13">
        <v>0</v>
      </c>
      <c r="N13">
        <v>28.99</v>
      </c>
      <c r="O13">
        <v>24.34</v>
      </c>
      <c r="P13">
        <v>66.55</v>
      </c>
      <c r="Q13">
        <v>2.9999999999999996</v>
      </c>
      <c r="R13">
        <v>6</v>
      </c>
      <c r="S13">
        <v>3.9771428571428573</v>
      </c>
      <c r="T13">
        <v>0</v>
      </c>
      <c r="U13">
        <v>256.40999999999997</v>
      </c>
      <c r="V13">
        <v>5.2823021582733816</v>
      </c>
      <c r="W13">
        <v>11.110000000000001</v>
      </c>
      <c r="X13">
        <v>36.21</v>
      </c>
      <c r="Y13">
        <v>0</v>
      </c>
      <c r="Z13">
        <v>1.5925799999999999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6.3215500394011039</v>
      </c>
      <c r="AL13">
        <v>0.56886746987951819</v>
      </c>
      <c r="AM13">
        <v>3.8610052513128288</v>
      </c>
      <c r="AN13">
        <v>0</v>
      </c>
      <c r="AO13">
        <v>0</v>
      </c>
      <c r="AP13">
        <v>0</v>
      </c>
      <c r="AQ13">
        <v>0</v>
      </c>
      <c r="AR13">
        <v>1.6178876811594203</v>
      </c>
      <c r="AS13">
        <v>2.301369313113292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565.80270477028239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87.48</v>
      </c>
      <c r="L14">
        <v>20.190000000000001</v>
      </c>
      <c r="M14">
        <v>0</v>
      </c>
      <c r="N14">
        <v>28.99</v>
      </c>
      <c r="O14">
        <v>24.34</v>
      </c>
      <c r="P14">
        <v>66.55</v>
      </c>
      <c r="Q14">
        <v>2.9999999999999996</v>
      </c>
      <c r="R14">
        <v>6</v>
      </c>
      <c r="S14">
        <v>3.9771428571428573</v>
      </c>
      <c r="T14">
        <v>0</v>
      </c>
      <c r="U14">
        <v>256.40999999999997</v>
      </c>
      <c r="V14">
        <v>5.2823021582733816</v>
      </c>
      <c r="W14">
        <v>11.110000000000001</v>
      </c>
      <c r="X14">
        <v>36.21</v>
      </c>
      <c r="Y14">
        <v>0</v>
      </c>
      <c r="Z14">
        <v>1.5925799999999999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6.3215500394011039</v>
      </c>
      <c r="AL14">
        <v>0.56886746987951819</v>
      </c>
      <c r="AM14">
        <v>3.8610052513128288</v>
      </c>
      <c r="AN14">
        <v>0</v>
      </c>
      <c r="AO14">
        <v>0</v>
      </c>
      <c r="AP14">
        <v>0</v>
      </c>
      <c r="AQ14">
        <v>0</v>
      </c>
      <c r="AR14">
        <v>1.6178876811594203</v>
      </c>
      <c r="AS14">
        <v>2.301369313113292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565.80270477028239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87.48</v>
      </c>
      <c r="L15">
        <v>20.190000000000001</v>
      </c>
      <c r="M15">
        <v>0</v>
      </c>
      <c r="N15">
        <v>28.99</v>
      </c>
      <c r="O15">
        <v>24.34</v>
      </c>
      <c r="P15">
        <v>66.55</v>
      </c>
      <c r="Q15">
        <v>2.9999999999999996</v>
      </c>
      <c r="R15">
        <v>6</v>
      </c>
      <c r="S15">
        <v>3.9771428571428573</v>
      </c>
      <c r="T15">
        <v>0</v>
      </c>
      <c r="U15">
        <v>256.40999999999997</v>
      </c>
      <c r="V15">
        <v>5.2823021582733816</v>
      </c>
      <c r="W15">
        <v>11.110000000000001</v>
      </c>
      <c r="X15">
        <v>36.21</v>
      </c>
      <c r="Y15">
        <v>0</v>
      </c>
      <c r="Z15">
        <v>1.5925799999999999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6.3215500394011039</v>
      </c>
      <c r="AL15">
        <v>0.56886746987951819</v>
      </c>
      <c r="AM15">
        <v>3.8610052513128288</v>
      </c>
      <c r="AN15">
        <v>0</v>
      </c>
      <c r="AO15">
        <v>0</v>
      </c>
      <c r="AP15">
        <v>0</v>
      </c>
      <c r="AQ15">
        <v>0</v>
      </c>
      <c r="AR15">
        <v>1.6178876811594203</v>
      </c>
      <c r="AS15">
        <v>2.301369313113292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565.80270477028239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87.48</v>
      </c>
      <c r="L16">
        <v>20.190000000000001</v>
      </c>
      <c r="M16">
        <v>0</v>
      </c>
      <c r="N16">
        <v>28.99</v>
      </c>
      <c r="O16">
        <v>24.34</v>
      </c>
      <c r="P16">
        <v>66.55</v>
      </c>
      <c r="Q16">
        <v>2.9999999999999996</v>
      </c>
      <c r="R16">
        <v>6</v>
      </c>
      <c r="S16">
        <v>3.9771428571428573</v>
      </c>
      <c r="T16">
        <v>0</v>
      </c>
      <c r="U16">
        <v>256.40999999999997</v>
      </c>
      <c r="V16">
        <v>5.2823021582733816</v>
      </c>
      <c r="W16">
        <v>11.110000000000001</v>
      </c>
      <c r="X16">
        <v>36.21</v>
      </c>
      <c r="Y16">
        <v>0</v>
      </c>
      <c r="Z16">
        <v>1.5925799999999999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6.3215500394011039</v>
      </c>
      <c r="AL16">
        <v>0.56886746987951819</v>
      </c>
      <c r="AM16">
        <v>3.8610052513128288</v>
      </c>
      <c r="AN16">
        <v>0</v>
      </c>
      <c r="AO16">
        <v>0</v>
      </c>
      <c r="AP16">
        <v>0</v>
      </c>
      <c r="AQ16">
        <v>0</v>
      </c>
      <c r="AR16">
        <v>1.6178876811594203</v>
      </c>
      <c r="AS16">
        <v>2.301369313113292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565.80270477028239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87.48</v>
      </c>
      <c r="L17">
        <v>20.190000000000001</v>
      </c>
      <c r="M17">
        <v>0</v>
      </c>
      <c r="N17">
        <v>28.99</v>
      </c>
      <c r="O17">
        <v>24.34</v>
      </c>
      <c r="P17">
        <v>66.55</v>
      </c>
      <c r="Q17">
        <v>2.9999999999999996</v>
      </c>
      <c r="R17">
        <v>6</v>
      </c>
      <c r="S17">
        <v>3.9771428571428573</v>
      </c>
      <c r="T17">
        <v>0</v>
      </c>
      <c r="U17">
        <v>256.40999999999997</v>
      </c>
      <c r="V17">
        <v>5.2823021582733816</v>
      </c>
      <c r="W17">
        <v>11.110000000000001</v>
      </c>
      <c r="X17">
        <v>36.21</v>
      </c>
      <c r="Y17">
        <v>0</v>
      </c>
      <c r="Z17">
        <v>1.5925799999999999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6.3215500394011039</v>
      </c>
      <c r="AL17">
        <v>0.56886746987951819</v>
      </c>
      <c r="AM17">
        <v>3.8610052513128288</v>
      </c>
      <c r="AN17">
        <v>0</v>
      </c>
      <c r="AO17">
        <v>0</v>
      </c>
      <c r="AP17">
        <v>0</v>
      </c>
      <c r="AQ17">
        <v>0</v>
      </c>
      <c r="AR17">
        <v>1.6178876811594203</v>
      </c>
      <c r="AS17">
        <v>2.301369313113292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565.80270477028239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87.48</v>
      </c>
      <c r="L18">
        <v>20.190000000000001</v>
      </c>
      <c r="M18">
        <v>0</v>
      </c>
      <c r="N18">
        <v>28.99</v>
      </c>
      <c r="O18">
        <v>24.34</v>
      </c>
      <c r="P18">
        <v>66.55</v>
      </c>
      <c r="Q18">
        <v>2.9999999999999996</v>
      </c>
      <c r="R18">
        <v>6</v>
      </c>
      <c r="S18">
        <v>3.9771428571428573</v>
      </c>
      <c r="T18">
        <v>0</v>
      </c>
      <c r="U18">
        <v>256.40999999999997</v>
      </c>
      <c r="V18">
        <v>5.2823021582733816</v>
      </c>
      <c r="W18">
        <v>11.110000000000001</v>
      </c>
      <c r="X18">
        <v>36.21</v>
      </c>
      <c r="Y18">
        <v>0</v>
      </c>
      <c r="Z18">
        <v>1.5925799999999999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6.3215500394011039</v>
      </c>
      <c r="AL18">
        <v>0.56886746987951819</v>
      </c>
      <c r="AM18">
        <v>3.8610052513128288</v>
      </c>
      <c r="AN18">
        <v>0</v>
      </c>
      <c r="AO18">
        <v>0</v>
      </c>
      <c r="AP18">
        <v>0</v>
      </c>
      <c r="AQ18">
        <v>0</v>
      </c>
      <c r="AR18">
        <v>1.6178876811594203</v>
      </c>
      <c r="AS18">
        <v>2.301369313113292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565.80270477028239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87.48</v>
      </c>
      <c r="L19">
        <v>20.190000000000001</v>
      </c>
      <c r="M19">
        <v>0</v>
      </c>
      <c r="N19">
        <v>28.99</v>
      </c>
      <c r="O19">
        <v>24.34</v>
      </c>
      <c r="P19">
        <v>66.55</v>
      </c>
      <c r="Q19">
        <v>2.9999999999999996</v>
      </c>
      <c r="R19">
        <v>6</v>
      </c>
      <c r="S19">
        <v>3.9771428571428573</v>
      </c>
      <c r="T19">
        <v>0</v>
      </c>
      <c r="U19">
        <v>262.57</v>
      </c>
      <c r="V19">
        <v>5.0732149651236531</v>
      </c>
      <c r="W19">
        <v>11.11</v>
      </c>
      <c r="X19">
        <v>36.21</v>
      </c>
      <c r="Y19">
        <v>0</v>
      </c>
      <c r="Z19">
        <v>1.5925799999999999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6.3215500394011039</v>
      </c>
      <c r="AL19">
        <v>0.56886746987951819</v>
      </c>
      <c r="AM19">
        <v>3.8610052513128288</v>
      </c>
      <c r="AN19">
        <v>0</v>
      </c>
      <c r="AO19">
        <v>0</v>
      </c>
      <c r="AP19">
        <v>0</v>
      </c>
      <c r="AQ19">
        <v>0</v>
      </c>
      <c r="AR19">
        <v>1.6178876811594203</v>
      </c>
      <c r="AS19">
        <v>2.301369313113292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571.75361757713267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87.48</v>
      </c>
      <c r="L20">
        <v>20.190000000000001</v>
      </c>
      <c r="M20">
        <v>0</v>
      </c>
      <c r="N20">
        <v>28.99</v>
      </c>
      <c r="O20">
        <v>24.34</v>
      </c>
      <c r="P20">
        <v>66.55</v>
      </c>
      <c r="Q20">
        <v>2.9999999999999996</v>
      </c>
      <c r="R20">
        <v>6</v>
      </c>
      <c r="S20">
        <v>3.9771428571428573</v>
      </c>
      <c r="T20">
        <v>0</v>
      </c>
      <c r="U20">
        <v>264.95</v>
      </c>
      <c r="V20">
        <v>5.0732149651236531</v>
      </c>
      <c r="W20">
        <v>11.11</v>
      </c>
      <c r="X20">
        <v>36.21</v>
      </c>
      <c r="Y20">
        <v>0</v>
      </c>
      <c r="Z20">
        <v>1.5925799999999999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6.3215500394011039</v>
      </c>
      <c r="AL20">
        <v>0.56886746987951819</v>
      </c>
      <c r="AM20">
        <v>3.8610052513128288</v>
      </c>
      <c r="AN20">
        <v>0</v>
      </c>
      <c r="AO20">
        <v>0</v>
      </c>
      <c r="AP20">
        <v>0</v>
      </c>
      <c r="AQ20">
        <v>0</v>
      </c>
      <c r="AR20">
        <v>1.6178876811594203</v>
      </c>
      <c r="AS20">
        <v>2.301369313113292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574.13361757713267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87.48</v>
      </c>
      <c r="L21">
        <v>20.190000000000001</v>
      </c>
      <c r="M21">
        <v>0</v>
      </c>
      <c r="N21">
        <v>28.99</v>
      </c>
      <c r="O21">
        <v>24.34</v>
      </c>
      <c r="P21">
        <v>66.55</v>
      </c>
      <c r="Q21">
        <v>2.98</v>
      </c>
      <c r="R21">
        <v>5.81</v>
      </c>
      <c r="S21">
        <v>3.89</v>
      </c>
      <c r="T21">
        <v>0</v>
      </c>
      <c r="U21">
        <v>264.95</v>
      </c>
      <c r="V21">
        <v>5.08</v>
      </c>
      <c r="W21">
        <v>11.110000000000001</v>
      </c>
      <c r="X21">
        <v>36.21</v>
      </c>
      <c r="Y21">
        <v>0</v>
      </c>
      <c r="Z21">
        <v>1.5925799999999999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6.3215500394011039</v>
      </c>
      <c r="AL21">
        <v>0.56886746987951819</v>
      </c>
      <c r="AM21">
        <v>3.8610052513128288</v>
      </c>
      <c r="AN21">
        <v>0</v>
      </c>
      <c r="AO21">
        <v>0</v>
      </c>
      <c r="AP21">
        <v>0</v>
      </c>
      <c r="AQ21">
        <v>0</v>
      </c>
      <c r="AR21">
        <v>1.6178876811594203</v>
      </c>
      <c r="AS21">
        <v>2.301369313113292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573.84325975486604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87.477369971739535</v>
      </c>
      <c r="L22">
        <v>20.190000000000001</v>
      </c>
      <c r="M22">
        <v>0</v>
      </c>
      <c r="N22">
        <v>28.99</v>
      </c>
      <c r="O22">
        <v>24.34</v>
      </c>
      <c r="P22">
        <v>66.55</v>
      </c>
      <c r="Q22">
        <v>2.98</v>
      </c>
      <c r="R22">
        <v>5.81</v>
      </c>
      <c r="S22">
        <v>3.89</v>
      </c>
      <c r="T22">
        <v>0</v>
      </c>
      <c r="U22">
        <v>264.95</v>
      </c>
      <c r="V22">
        <v>5.08</v>
      </c>
      <c r="W22">
        <v>11.110000000000001</v>
      </c>
      <c r="X22">
        <v>36.21</v>
      </c>
      <c r="Y22">
        <v>0</v>
      </c>
      <c r="Z22">
        <v>1.5925799999999999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4.6253784582893349</v>
      </c>
      <c r="AI22">
        <v>0</v>
      </c>
      <c r="AJ22">
        <v>0</v>
      </c>
      <c r="AK22">
        <v>6.3215500394011039</v>
      </c>
      <c r="AL22">
        <v>0.56886746987951819</v>
      </c>
      <c r="AM22">
        <v>3.8610052513128288</v>
      </c>
      <c r="AN22">
        <v>0</v>
      </c>
      <c r="AO22">
        <v>0</v>
      </c>
      <c r="AP22">
        <v>0</v>
      </c>
      <c r="AQ22">
        <v>0</v>
      </c>
      <c r="AR22">
        <v>1.6178876811594203</v>
      </c>
      <c r="AS22">
        <v>2.301369313113292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578.46600818489492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87.47999999999999</v>
      </c>
      <c r="L23">
        <v>20.190000000000001</v>
      </c>
      <c r="M23">
        <v>0</v>
      </c>
      <c r="N23">
        <v>28.99</v>
      </c>
      <c r="O23">
        <v>24.34</v>
      </c>
      <c r="P23">
        <v>66.55</v>
      </c>
      <c r="Q23">
        <v>4.8733356164383554</v>
      </c>
      <c r="R23">
        <v>10.20362273579013</v>
      </c>
      <c r="S23">
        <v>6.38</v>
      </c>
      <c r="T23">
        <v>0</v>
      </c>
      <c r="U23">
        <v>271.1220969481447</v>
      </c>
      <c r="V23">
        <v>5.08</v>
      </c>
      <c r="W23">
        <v>11.110000000000001</v>
      </c>
      <c r="X23">
        <v>36.21</v>
      </c>
      <c r="Y23">
        <v>0</v>
      </c>
      <c r="Z23">
        <v>1.5925799999999999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4.6253784582893349</v>
      </c>
      <c r="AI23">
        <v>0</v>
      </c>
      <c r="AJ23">
        <v>0</v>
      </c>
      <c r="AK23">
        <v>6.3215500394011039</v>
      </c>
      <c r="AL23">
        <v>0.56886746987951819</v>
      </c>
      <c r="AM23">
        <v>3.8610052513128288</v>
      </c>
      <c r="AN23">
        <v>0</v>
      </c>
      <c r="AO23">
        <v>0</v>
      </c>
      <c r="AP23">
        <v>0</v>
      </c>
      <c r="AQ23">
        <v>0</v>
      </c>
      <c r="AR23">
        <v>1.7524999999999999</v>
      </c>
      <c r="AS23">
        <v>2.301369313113292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593.55230583236937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87.47999999999999</v>
      </c>
      <c r="L24">
        <v>20.190000000000001</v>
      </c>
      <c r="M24">
        <v>0</v>
      </c>
      <c r="N24">
        <v>28.99</v>
      </c>
      <c r="O24">
        <v>24.34</v>
      </c>
      <c r="P24">
        <v>66.55</v>
      </c>
      <c r="Q24">
        <v>4.8733356164383554</v>
      </c>
      <c r="R24">
        <v>10.346812442254389</v>
      </c>
      <c r="S24">
        <v>6.45</v>
      </c>
      <c r="T24">
        <v>0</v>
      </c>
      <c r="U24">
        <v>280.93206115067255</v>
      </c>
      <c r="V24">
        <v>5.08</v>
      </c>
      <c r="W24">
        <v>11.110000000000001</v>
      </c>
      <c r="X24">
        <v>36.21</v>
      </c>
      <c r="Y24">
        <v>0</v>
      </c>
      <c r="Z24">
        <v>1.5925799999999999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4.6253784582893349</v>
      </c>
      <c r="AI24">
        <v>0</v>
      </c>
      <c r="AJ24">
        <v>0</v>
      </c>
      <c r="AK24">
        <v>6.3215500394011039</v>
      </c>
      <c r="AL24">
        <v>0.56886746987951819</v>
      </c>
      <c r="AM24">
        <v>3.8610052513128288</v>
      </c>
      <c r="AN24">
        <v>0</v>
      </c>
      <c r="AO24">
        <v>0</v>
      </c>
      <c r="AP24">
        <v>0</v>
      </c>
      <c r="AQ24">
        <v>0</v>
      </c>
      <c r="AR24">
        <v>1.7524999999999999</v>
      </c>
      <c r="AS24">
        <v>2.301369313113292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603.57545974136144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87.47999999999999</v>
      </c>
      <c r="L25">
        <v>40.768658793341672</v>
      </c>
      <c r="M25">
        <v>0</v>
      </c>
      <c r="N25">
        <v>28.99</v>
      </c>
      <c r="O25">
        <v>24.34</v>
      </c>
      <c r="P25">
        <v>66.55</v>
      </c>
      <c r="Q25">
        <v>4.1999999999999993</v>
      </c>
      <c r="R25">
        <v>9.9374591002044994</v>
      </c>
      <c r="S25">
        <v>6.45</v>
      </c>
      <c r="T25">
        <v>0</v>
      </c>
      <c r="U25">
        <v>290.76</v>
      </c>
      <c r="V25">
        <v>5.08</v>
      </c>
      <c r="W25">
        <v>11.110000000000001</v>
      </c>
      <c r="X25">
        <v>36.21</v>
      </c>
      <c r="Y25">
        <v>0</v>
      </c>
      <c r="Z25">
        <v>1.5925799999999999</v>
      </c>
      <c r="AA25">
        <v>0</v>
      </c>
      <c r="AB25">
        <v>0.6502745686421606</v>
      </c>
      <c r="AC25">
        <v>0.30983822836500702</v>
      </c>
      <c r="AD25">
        <v>0</v>
      </c>
      <c r="AE25">
        <v>4.0229523088569268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6.3215500394011039</v>
      </c>
      <c r="AL25">
        <v>0.56886746987951819</v>
      </c>
      <c r="AM25">
        <v>3.8610052513128288</v>
      </c>
      <c r="AN25">
        <v>0</v>
      </c>
      <c r="AO25">
        <v>0</v>
      </c>
      <c r="AP25">
        <v>0</v>
      </c>
      <c r="AQ25">
        <v>0</v>
      </c>
      <c r="AR25">
        <v>2.1563369565217392</v>
      </c>
      <c r="AS25">
        <v>3.2869446922390724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639.27184586705403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87.47999999999999</v>
      </c>
      <c r="L26">
        <v>41.73</v>
      </c>
      <c r="M26">
        <v>0</v>
      </c>
      <c r="N26">
        <v>28.99</v>
      </c>
      <c r="O26">
        <v>24.34</v>
      </c>
      <c r="P26">
        <v>66.55</v>
      </c>
      <c r="Q26">
        <v>4.8725364583333342</v>
      </c>
      <c r="R26">
        <v>10.347460745829245</v>
      </c>
      <c r="S26">
        <v>6.45</v>
      </c>
      <c r="T26">
        <v>0</v>
      </c>
      <c r="U26">
        <v>300.58199515325828</v>
      </c>
      <c r="V26">
        <v>5.08</v>
      </c>
      <c r="W26">
        <v>11.110000000000001</v>
      </c>
      <c r="X26">
        <v>36.21</v>
      </c>
      <c r="Y26">
        <v>0</v>
      </c>
      <c r="Z26">
        <v>1.5925799999999999</v>
      </c>
      <c r="AA26">
        <v>0</v>
      </c>
      <c r="AB26">
        <v>1.9508237059264817</v>
      </c>
      <c r="AC26">
        <v>1.8641086854091404</v>
      </c>
      <c r="AD26">
        <v>0</v>
      </c>
      <c r="AE26">
        <v>4.0229523088569268</v>
      </c>
      <c r="AF26">
        <v>0</v>
      </c>
      <c r="AG26">
        <v>0</v>
      </c>
      <c r="AH26">
        <v>5.0876623020063363</v>
      </c>
      <c r="AI26">
        <v>0</v>
      </c>
      <c r="AJ26">
        <v>0</v>
      </c>
      <c r="AK26">
        <v>6.3215500394011039</v>
      </c>
      <c r="AL26">
        <v>0.56886746987951819</v>
      </c>
      <c r="AM26">
        <v>3.8610052513128288</v>
      </c>
      <c r="AN26">
        <v>0</v>
      </c>
      <c r="AO26">
        <v>0</v>
      </c>
      <c r="AP26">
        <v>0</v>
      </c>
      <c r="AQ26">
        <v>0</v>
      </c>
      <c r="AR26">
        <v>2.1563369565217392</v>
      </c>
      <c r="AS26">
        <v>3.2869446922390724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654.45482376897417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151.76294748290863</v>
      </c>
      <c r="L27">
        <v>41.73</v>
      </c>
      <c r="M27">
        <v>0</v>
      </c>
      <c r="N27">
        <v>28.99</v>
      </c>
      <c r="O27">
        <v>24.34</v>
      </c>
      <c r="P27">
        <v>66.55</v>
      </c>
      <c r="Q27">
        <v>4.8725364583333342</v>
      </c>
      <c r="R27">
        <v>10.347460745829245</v>
      </c>
      <c r="S27">
        <v>6.45</v>
      </c>
      <c r="T27">
        <v>0</v>
      </c>
      <c r="U27">
        <v>305.32</v>
      </c>
      <c r="V27">
        <v>5.08</v>
      </c>
      <c r="W27">
        <v>11.110000000000001</v>
      </c>
      <c r="X27">
        <v>36.21</v>
      </c>
      <c r="Y27">
        <v>0</v>
      </c>
      <c r="Z27">
        <v>3.1851599999999998</v>
      </c>
      <c r="AA27">
        <v>0</v>
      </c>
      <c r="AB27">
        <v>1.9508237059264817</v>
      </c>
      <c r="AC27">
        <v>1.8641086854091404</v>
      </c>
      <c r="AD27">
        <v>0</v>
      </c>
      <c r="AE27">
        <v>4.0229523088569268</v>
      </c>
      <c r="AF27">
        <v>0</v>
      </c>
      <c r="AG27">
        <v>0</v>
      </c>
      <c r="AH27">
        <v>10.175324604012673</v>
      </c>
      <c r="AI27">
        <v>0.87110683424980384</v>
      </c>
      <c r="AJ27">
        <v>0</v>
      </c>
      <c r="AK27">
        <v>6.3215500394011039</v>
      </c>
      <c r="AL27">
        <v>0.56886746987951819</v>
      </c>
      <c r="AM27">
        <v>3.8610052513128288</v>
      </c>
      <c r="AN27">
        <v>0</v>
      </c>
      <c r="AO27">
        <v>0</v>
      </c>
      <c r="AP27">
        <v>0</v>
      </c>
      <c r="AQ27">
        <v>0</v>
      </c>
      <c r="AR27">
        <v>2.1563369565217392</v>
      </c>
      <c r="AS27">
        <v>3.6120829616413919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731.35226350428275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162.24</v>
      </c>
      <c r="L28">
        <v>41.73</v>
      </c>
      <c r="M28">
        <v>0</v>
      </c>
      <c r="N28">
        <v>28.99</v>
      </c>
      <c r="O28">
        <v>24.34</v>
      </c>
      <c r="P28">
        <v>66.55</v>
      </c>
      <c r="Q28">
        <v>4.8725364583333342</v>
      </c>
      <c r="R28">
        <v>10.347460745829245</v>
      </c>
      <c r="S28">
        <v>6.45</v>
      </c>
      <c r="T28">
        <v>0</v>
      </c>
      <c r="U28">
        <v>314.58999999999997</v>
      </c>
      <c r="V28">
        <v>5.08</v>
      </c>
      <c r="W28">
        <v>11.110000000000001</v>
      </c>
      <c r="X28">
        <v>36.21</v>
      </c>
      <c r="Y28">
        <v>0</v>
      </c>
      <c r="Z28">
        <v>3.1851599999999998</v>
      </c>
      <c r="AA28">
        <v>0</v>
      </c>
      <c r="AB28">
        <v>3.1878694673668422</v>
      </c>
      <c r="AC28">
        <v>1.8641086854091404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4.0380754124116267</v>
      </c>
      <c r="AJ28">
        <v>0</v>
      </c>
      <c r="AK28">
        <v>6.3215500394011039</v>
      </c>
      <c r="AL28">
        <v>0.56886746987951819</v>
      </c>
      <c r="AM28">
        <v>3.8610052513128288</v>
      </c>
      <c r="AN28">
        <v>0</v>
      </c>
      <c r="AO28">
        <v>0</v>
      </c>
      <c r="AP28">
        <v>0</v>
      </c>
      <c r="AQ28">
        <v>0</v>
      </c>
      <c r="AR28">
        <v>6.466471014492754</v>
      </c>
      <c r="AS28">
        <v>3.6120829616413919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763.81145766076372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157.72240294960082</v>
      </c>
      <c r="L29">
        <v>41.73</v>
      </c>
      <c r="M29">
        <v>0</v>
      </c>
      <c r="N29">
        <v>28.99</v>
      </c>
      <c r="O29">
        <v>24.34</v>
      </c>
      <c r="P29">
        <v>66.55</v>
      </c>
      <c r="Q29">
        <v>4.8725364583333342</v>
      </c>
      <c r="R29">
        <v>10.347460745829245</v>
      </c>
      <c r="S29">
        <v>6.45</v>
      </c>
      <c r="T29">
        <v>0</v>
      </c>
      <c r="U29">
        <v>318.14209702660412</v>
      </c>
      <c r="V29">
        <v>5.08</v>
      </c>
      <c r="W29">
        <v>11.110000000000001</v>
      </c>
      <c r="X29">
        <v>36.21</v>
      </c>
      <c r="Y29">
        <v>0</v>
      </c>
      <c r="Z29">
        <v>3.1851599999999998</v>
      </c>
      <c r="AA29">
        <v>3.4313373183309896</v>
      </c>
      <c r="AB29">
        <v>3.2158109527381851</v>
      </c>
      <c r="AC29">
        <v>2.3644212344903406</v>
      </c>
      <c r="AD29">
        <v>0</v>
      </c>
      <c r="AE29">
        <v>8.0459046177138536</v>
      </c>
      <c r="AF29">
        <v>0</v>
      </c>
      <c r="AG29">
        <v>0</v>
      </c>
      <c r="AH29">
        <v>20.348109186906019</v>
      </c>
      <c r="AI29">
        <v>4.0380754124116267</v>
      </c>
      <c r="AJ29">
        <v>0</v>
      </c>
      <c r="AK29">
        <v>6.3215500394011039</v>
      </c>
      <c r="AL29">
        <v>0.56886746987951819</v>
      </c>
      <c r="AM29">
        <v>3.8610052513128288</v>
      </c>
      <c r="AN29">
        <v>0</v>
      </c>
      <c r="AO29">
        <v>0</v>
      </c>
      <c r="AP29">
        <v>0</v>
      </c>
      <c r="AQ29">
        <v>0</v>
      </c>
      <c r="AR29">
        <v>6.466471014492754</v>
      </c>
      <c r="AS29">
        <v>4.5976583407671727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777.98886801881213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157.72240294960082</v>
      </c>
      <c r="L30">
        <v>41.73</v>
      </c>
      <c r="M30">
        <v>0</v>
      </c>
      <c r="N30">
        <v>28.99</v>
      </c>
      <c r="O30">
        <v>24.34</v>
      </c>
      <c r="P30">
        <v>66.55</v>
      </c>
      <c r="Q30">
        <v>4.8725364583333342</v>
      </c>
      <c r="R30">
        <v>10.347460745829245</v>
      </c>
      <c r="S30">
        <v>6.45</v>
      </c>
      <c r="T30">
        <v>0</v>
      </c>
      <c r="U30">
        <v>318.14209702660412</v>
      </c>
      <c r="V30">
        <v>5.08</v>
      </c>
      <c r="W30">
        <v>11.110000000000001</v>
      </c>
      <c r="X30">
        <v>36.21</v>
      </c>
      <c r="Y30">
        <v>0</v>
      </c>
      <c r="Z30">
        <v>4.7751999999999999</v>
      </c>
      <c r="AA30">
        <v>6.8601347866854212</v>
      </c>
      <c r="AB30">
        <v>9.6474328582145539</v>
      </c>
      <c r="AC30">
        <v>7.0958033610805709</v>
      </c>
      <c r="AD30">
        <v>1.9327441332323998</v>
      </c>
      <c r="AE30">
        <v>12.068856926570779</v>
      </c>
      <c r="AF30">
        <v>0</v>
      </c>
      <c r="AG30">
        <v>0</v>
      </c>
      <c r="AH30">
        <v>27.747190707497356</v>
      </c>
      <c r="AI30">
        <v>4.0380754124116267</v>
      </c>
      <c r="AJ30">
        <v>0</v>
      </c>
      <c r="AK30">
        <v>6.3215500394011039</v>
      </c>
      <c r="AL30">
        <v>0.56886746987951819</v>
      </c>
      <c r="AM30">
        <v>3.8610052513128288</v>
      </c>
      <c r="AN30">
        <v>0</v>
      </c>
      <c r="AO30">
        <v>0</v>
      </c>
      <c r="AP30">
        <v>0</v>
      </c>
      <c r="AQ30">
        <v>0</v>
      </c>
      <c r="AR30">
        <v>6.466471014492754</v>
      </c>
      <c r="AS30">
        <v>4.5976583407671727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807.52548748191384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157.72240294960082</v>
      </c>
      <c r="L31">
        <v>41.73</v>
      </c>
      <c r="M31">
        <v>0</v>
      </c>
      <c r="N31">
        <v>28.99</v>
      </c>
      <c r="O31">
        <v>24.34</v>
      </c>
      <c r="P31">
        <v>66.55</v>
      </c>
      <c r="Q31">
        <v>4.8725364583333342</v>
      </c>
      <c r="R31">
        <v>10.347460745829245</v>
      </c>
      <c r="S31">
        <v>6.45</v>
      </c>
      <c r="T31">
        <v>0</v>
      </c>
      <c r="U31">
        <v>318.14209702660412</v>
      </c>
      <c r="V31">
        <v>5.08</v>
      </c>
      <c r="W31">
        <v>11.110000000000001</v>
      </c>
      <c r="X31">
        <v>36.21</v>
      </c>
      <c r="Y31">
        <v>0</v>
      </c>
      <c r="Z31">
        <v>4.7751999999999999</v>
      </c>
      <c r="AA31">
        <v>6.8601347866854212</v>
      </c>
      <c r="AB31">
        <v>9.6474328582145539</v>
      </c>
      <c r="AC31">
        <v>7.0958033610805709</v>
      </c>
      <c r="AD31">
        <v>3.8705677517032551</v>
      </c>
      <c r="AE31">
        <v>12.068856926570779</v>
      </c>
      <c r="AF31">
        <v>0</v>
      </c>
      <c r="AG31">
        <v>0</v>
      </c>
      <c r="AH31">
        <v>27.747190707497356</v>
      </c>
      <c r="AI31">
        <v>4.0380754124116267</v>
      </c>
      <c r="AJ31">
        <v>0</v>
      </c>
      <c r="AK31">
        <v>6.3215500394011039</v>
      </c>
      <c r="AL31">
        <v>0.56886746987951819</v>
      </c>
      <c r="AM31">
        <v>3.8610052513128288</v>
      </c>
      <c r="AN31">
        <v>0</v>
      </c>
      <c r="AO31">
        <v>0</v>
      </c>
      <c r="AP31">
        <v>0</v>
      </c>
      <c r="AQ31">
        <v>0</v>
      </c>
      <c r="AR31">
        <v>6.466471014492754</v>
      </c>
      <c r="AS31">
        <v>4.5976583407671727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809.46331110038466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157.72240294960082</v>
      </c>
      <c r="L32">
        <v>41.73</v>
      </c>
      <c r="M32">
        <v>0</v>
      </c>
      <c r="N32">
        <v>28.99</v>
      </c>
      <c r="O32">
        <v>24.34</v>
      </c>
      <c r="P32">
        <v>66.55</v>
      </c>
      <c r="Q32">
        <v>4.8725364583333342</v>
      </c>
      <c r="R32">
        <v>10.347460745829245</v>
      </c>
      <c r="S32">
        <v>6.45</v>
      </c>
      <c r="T32">
        <v>0</v>
      </c>
      <c r="U32">
        <v>318.14209702660412</v>
      </c>
      <c r="V32">
        <v>5.08</v>
      </c>
      <c r="W32">
        <v>11.110000000000001</v>
      </c>
      <c r="X32">
        <v>36.21</v>
      </c>
      <c r="Y32">
        <v>0</v>
      </c>
      <c r="Z32">
        <v>4.7751999999999999</v>
      </c>
      <c r="AA32">
        <v>6.8601347866854212</v>
      </c>
      <c r="AB32">
        <v>9.6474328582145539</v>
      </c>
      <c r="AC32">
        <v>7.0958033610805709</v>
      </c>
      <c r="AD32">
        <v>3.8705677517032551</v>
      </c>
      <c r="AE32">
        <v>12.068856926570779</v>
      </c>
      <c r="AF32">
        <v>0</v>
      </c>
      <c r="AG32">
        <v>0</v>
      </c>
      <c r="AH32">
        <v>27.747190707497356</v>
      </c>
      <c r="AI32">
        <v>4.0380754124116267</v>
      </c>
      <c r="AJ32">
        <v>0</v>
      </c>
      <c r="AK32">
        <v>6.3215500394011039</v>
      </c>
      <c r="AL32">
        <v>3.4055860585197939</v>
      </c>
      <c r="AM32">
        <v>3.8610052513128288</v>
      </c>
      <c r="AN32">
        <v>0</v>
      </c>
      <c r="AO32">
        <v>0</v>
      </c>
      <c r="AP32">
        <v>0</v>
      </c>
      <c r="AQ32">
        <v>0</v>
      </c>
      <c r="AR32">
        <v>2.6947862318840579</v>
      </c>
      <c r="AS32">
        <v>4.5976583407671727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808.52834490641635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157.72240294960082</v>
      </c>
      <c r="L33">
        <v>41.73</v>
      </c>
      <c r="M33">
        <v>0</v>
      </c>
      <c r="N33">
        <v>28.99</v>
      </c>
      <c r="O33">
        <v>24.34</v>
      </c>
      <c r="P33">
        <v>66.55</v>
      </c>
      <c r="Q33">
        <v>4.8725364583333342</v>
      </c>
      <c r="R33">
        <v>10.347460745829245</v>
      </c>
      <c r="S33">
        <v>6.45</v>
      </c>
      <c r="T33">
        <v>0</v>
      </c>
      <c r="U33">
        <v>318.14209702660412</v>
      </c>
      <c r="V33">
        <v>5.08</v>
      </c>
      <c r="W33">
        <v>11.110000000000001</v>
      </c>
      <c r="X33">
        <v>36.21</v>
      </c>
      <c r="Y33">
        <v>0</v>
      </c>
      <c r="Z33">
        <v>4.7751999999999999</v>
      </c>
      <c r="AA33">
        <v>6.8601347866854212</v>
      </c>
      <c r="AB33">
        <v>9.6474328582145539</v>
      </c>
      <c r="AC33">
        <v>7.0958033610805709</v>
      </c>
      <c r="AD33">
        <v>3.8705677517032551</v>
      </c>
      <c r="AE33">
        <v>12.068856926570779</v>
      </c>
      <c r="AF33">
        <v>0</v>
      </c>
      <c r="AG33">
        <v>0</v>
      </c>
      <c r="AH33">
        <v>27.747190707497356</v>
      </c>
      <c r="AI33">
        <v>4.0380754124116267</v>
      </c>
      <c r="AJ33">
        <v>0</v>
      </c>
      <c r="AK33">
        <v>6.3215500394011039</v>
      </c>
      <c r="AL33">
        <v>17.020311531841656</v>
      </c>
      <c r="AM33">
        <v>3.8610052513128288</v>
      </c>
      <c r="AN33">
        <v>0</v>
      </c>
      <c r="AO33">
        <v>0</v>
      </c>
      <c r="AP33">
        <v>0</v>
      </c>
      <c r="AQ33">
        <v>0</v>
      </c>
      <c r="AR33">
        <v>2.1563369565217392</v>
      </c>
      <c r="AS33">
        <v>4.5976583407671727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821.60462110437584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157.72240294960082</v>
      </c>
      <c r="L34">
        <v>41.73</v>
      </c>
      <c r="M34">
        <v>0</v>
      </c>
      <c r="N34">
        <v>28.99</v>
      </c>
      <c r="O34">
        <v>24.34</v>
      </c>
      <c r="P34">
        <v>66.55</v>
      </c>
      <c r="Q34">
        <v>4.8725364583333342</v>
      </c>
      <c r="R34">
        <v>10.347460745829245</v>
      </c>
      <c r="S34">
        <v>6.45</v>
      </c>
      <c r="T34">
        <v>0</v>
      </c>
      <c r="U34">
        <v>318.14209702660412</v>
      </c>
      <c r="V34">
        <v>5.08</v>
      </c>
      <c r="W34">
        <v>11.110000000000001</v>
      </c>
      <c r="X34">
        <v>36.21</v>
      </c>
      <c r="Y34">
        <v>0</v>
      </c>
      <c r="Z34">
        <v>4.7751999999999999</v>
      </c>
      <c r="AA34">
        <v>6.8601347866854212</v>
      </c>
      <c r="AB34">
        <v>9.6474328582145539</v>
      </c>
      <c r="AC34">
        <v>7.0958033610805709</v>
      </c>
      <c r="AD34">
        <v>2.128304314912945</v>
      </c>
      <c r="AE34">
        <v>12.068856926570779</v>
      </c>
      <c r="AF34">
        <v>0</v>
      </c>
      <c r="AG34">
        <v>0</v>
      </c>
      <c r="AH34">
        <v>27.747190707497356</v>
      </c>
      <c r="AI34">
        <v>0.93205891594658308</v>
      </c>
      <c r="AJ34">
        <v>0</v>
      </c>
      <c r="AK34">
        <v>6.3215500394011039</v>
      </c>
      <c r="AL34">
        <v>17.020311531841656</v>
      </c>
      <c r="AM34">
        <v>3.8610052513128288</v>
      </c>
      <c r="AN34">
        <v>0</v>
      </c>
      <c r="AO34">
        <v>0</v>
      </c>
      <c r="AP34">
        <v>0</v>
      </c>
      <c r="AQ34">
        <v>0</v>
      </c>
      <c r="AR34">
        <v>2.1563369565217392</v>
      </c>
      <c r="AS34">
        <v>4.5976583407671727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816.75634117112043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157.72240294960082</v>
      </c>
      <c r="L35">
        <v>41.73</v>
      </c>
      <c r="M35">
        <v>0</v>
      </c>
      <c r="N35">
        <v>28.99</v>
      </c>
      <c r="O35">
        <v>24.34</v>
      </c>
      <c r="P35">
        <v>66.55</v>
      </c>
      <c r="Q35">
        <v>4.8725364583333342</v>
      </c>
      <c r="R35">
        <v>10.347460745829245</v>
      </c>
      <c r="S35">
        <v>6.45</v>
      </c>
      <c r="T35">
        <v>0</v>
      </c>
      <c r="U35">
        <v>318.14209702660412</v>
      </c>
      <c r="V35">
        <v>5.08</v>
      </c>
      <c r="W35">
        <v>11.110000000000001</v>
      </c>
      <c r="X35">
        <v>36.21</v>
      </c>
      <c r="Y35">
        <v>0</v>
      </c>
      <c r="Z35">
        <v>4.7751999999999999</v>
      </c>
      <c r="AA35">
        <v>6.8601347866854212</v>
      </c>
      <c r="AB35">
        <v>9.6474328582145539</v>
      </c>
      <c r="AC35">
        <v>7.0958033610805709</v>
      </c>
      <c r="AD35">
        <v>0</v>
      </c>
      <c r="AE35">
        <v>12.068856926570779</v>
      </c>
      <c r="AF35">
        <v>0</v>
      </c>
      <c r="AG35">
        <v>0</v>
      </c>
      <c r="AH35">
        <v>27.747190707497356</v>
      </c>
      <c r="AI35">
        <v>0</v>
      </c>
      <c r="AJ35">
        <v>0</v>
      </c>
      <c r="AK35">
        <v>6.3215500394011039</v>
      </c>
      <c r="AL35">
        <v>17.020311531841656</v>
      </c>
      <c r="AM35">
        <v>3.8610052513128288</v>
      </c>
      <c r="AN35">
        <v>0</v>
      </c>
      <c r="AO35">
        <v>0</v>
      </c>
      <c r="AP35">
        <v>0</v>
      </c>
      <c r="AQ35">
        <v>0</v>
      </c>
      <c r="AR35">
        <v>6.466471014492754</v>
      </c>
      <c r="AS35">
        <v>3.6120829616413919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817.02053661910611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157.72240294960082</v>
      </c>
      <c r="L36">
        <v>41.73</v>
      </c>
      <c r="M36">
        <v>0</v>
      </c>
      <c r="N36">
        <v>28.99</v>
      </c>
      <c r="O36">
        <v>24.34</v>
      </c>
      <c r="P36">
        <v>66.55</v>
      </c>
      <c r="Q36">
        <v>4.8725364583333342</v>
      </c>
      <c r="R36">
        <v>10.347460745829245</v>
      </c>
      <c r="S36">
        <v>6.45</v>
      </c>
      <c r="T36">
        <v>0</v>
      </c>
      <c r="U36">
        <v>318.14209702660412</v>
      </c>
      <c r="V36">
        <v>5.08</v>
      </c>
      <c r="W36">
        <v>11.110000000000001</v>
      </c>
      <c r="X36">
        <v>36.21</v>
      </c>
      <c r="Y36">
        <v>0</v>
      </c>
      <c r="Z36">
        <v>0.80518000000000001</v>
      </c>
      <c r="AA36">
        <v>6.8601347866854212</v>
      </c>
      <c r="AB36">
        <v>3.2158109527381851</v>
      </c>
      <c r="AC36">
        <v>2.3644212344903406</v>
      </c>
      <c r="AD36">
        <v>0</v>
      </c>
      <c r="AE36">
        <v>8.0459046177138536</v>
      </c>
      <c r="AF36">
        <v>0</v>
      </c>
      <c r="AG36">
        <v>0</v>
      </c>
      <c r="AH36">
        <v>27.747190707497356</v>
      </c>
      <c r="AI36">
        <v>0</v>
      </c>
      <c r="AJ36">
        <v>0</v>
      </c>
      <c r="AK36">
        <v>6.3215500394011039</v>
      </c>
      <c r="AL36">
        <v>17.020311531841656</v>
      </c>
      <c r="AM36">
        <v>3.8610052513128288</v>
      </c>
      <c r="AN36">
        <v>0</v>
      </c>
      <c r="AO36">
        <v>0</v>
      </c>
      <c r="AP36">
        <v>0</v>
      </c>
      <c r="AQ36">
        <v>0</v>
      </c>
      <c r="AR36">
        <v>6.466471014492754</v>
      </c>
      <c r="AS36">
        <v>3.6120829616413919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797.86456027818247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137.65851655630644</v>
      </c>
      <c r="L37">
        <v>26.589999999999996</v>
      </c>
      <c r="M37">
        <v>0</v>
      </c>
      <c r="N37">
        <v>28.99</v>
      </c>
      <c r="O37">
        <v>24.34</v>
      </c>
      <c r="P37">
        <v>66.55</v>
      </c>
      <c r="Q37">
        <v>4.8725364583333342</v>
      </c>
      <c r="R37">
        <v>10.347460745829245</v>
      </c>
      <c r="S37">
        <v>6.45</v>
      </c>
      <c r="T37">
        <v>0</v>
      </c>
      <c r="U37">
        <v>318.14209702660412</v>
      </c>
      <c r="V37">
        <v>5.08</v>
      </c>
      <c r="W37">
        <v>11.110000000000001</v>
      </c>
      <c r="X37">
        <v>36.21</v>
      </c>
      <c r="Y37">
        <v>0</v>
      </c>
      <c r="Z37">
        <v>0</v>
      </c>
      <c r="AA37">
        <v>3.4313373183309896</v>
      </c>
      <c r="AB37">
        <v>3.2158109527381851</v>
      </c>
      <c r="AC37">
        <v>0</v>
      </c>
      <c r="AD37">
        <v>0</v>
      </c>
      <c r="AE37">
        <v>4.0229523088569268</v>
      </c>
      <c r="AF37">
        <v>0</v>
      </c>
      <c r="AG37">
        <v>0</v>
      </c>
      <c r="AH37">
        <v>20.370969376979939</v>
      </c>
      <c r="AI37">
        <v>0</v>
      </c>
      <c r="AJ37">
        <v>0</v>
      </c>
      <c r="AK37">
        <v>6.3215500394011039</v>
      </c>
      <c r="AL37">
        <v>3.4055860585197939</v>
      </c>
      <c r="AM37">
        <v>3.8610052513128288</v>
      </c>
      <c r="AN37">
        <v>0</v>
      </c>
      <c r="AO37">
        <v>0</v>
      </c>
      <c r="AP37">
        <v>0</v>
      </c>
      <c r="AQ37">
        <v>0</v>
      </c>
      <c r="AR37">
        <v>2.1563369565217392</v>
      </c>
      <c r="AS37">
        <v>4.5976583407671727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727.72381739050195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137.65851655630644</v>
      </c>
      <c r="L38">
        <v>26.589999999999996</v>
      </c>
      <c r="M38">
        <v>0</v>
      </c>
      <c r="N38">
        <v>28.99</v>
      </c>
      <c r="O38">
        <v>24.34</v>
      </c>
      <c r="P38">
        <v>66.55</v>
      </c>
      <c r="Q38">
        <v>4.8725364583333342</v>
      </c>
      <c r="R38">
        <v>10.347460745829245</v>
      </c>
      <c r="S38">
        <v>6.45</v>
      </c>
      <c r="T38">
        <v>0</v>
      </c>
      <c r="U38">
        <v>318.14209702660412</v>
      </c>
      <c r="V38">
        <v>5.08</v>
      </c>
      <c r="W38">
        <v>11.110000000000001</v>
      </c>
      <c r="X38">
        <v>36.21</v>
      </c>
      <c r="Y38">
        <v>0</v>
      </c>
      <c r="Z38">
        <v>0</v>
      </c>
      <c r="AA38">
        <v>0</v>
      </c>
      <c r="AB38">
        <v>3.2158109527381851</v>
      </c>
      <c r="AC38">
        <v>0</v>
      </c>
      <c r="AD38">
        <v>0</v>
      </c>
      <c r="AE38">
        <v>4.0229523088569268</v>
      </c>
      <c r="AF38">
        <v>0</v>
      </c>
      <c r="AG38">
        <v>0</v>
      </c>
      <c r="AH38">
        <v>15.262986906019007</v>
      </c>
      <c r="AI38">
        <v>0</v>
      </c>
      <c r="AJ38">
        <v>0</v>
      </c>
      <c r="AK38">
        <v>6.3215500394011039</v>
      </c>
      <c r="AL38">
        <v>0.56886746987951819</v>
      </c>
      <c r="AM38">
        <v>3.8610052513128288</v>
      </c>
      <c r="AN38">
        <v>0</v>
      </c>
      <c r="AO38">
        <v>0</v>
      </c>
      <c r="AP38">
        <v>0</v>
      </c>
      <c r="AQ38">
        <v>0</v>
      </c>
      <c r="AR38">
        <v>2.1563369565217392</v>
      </c>
      <c r="AS38">
        <v>4.5976583407671727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716.34777901256973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137.65851655630644</v>
      </c>
      <c r="L39">
        <v>26.589999999999996</v>
      </c>
      <c r="M39">
        <v>0</v>
      </c>
      <c r="N39">
        <v>28.99</v>
      </c>
      <c r="O39">
        <v>24.34</v>
      </c>
      <c r="P39">
        <v>63.6</v>
      </c>
      <c r="Q39">
        <v>4.8725364583333342</v>
      </c>
      <c r="R39">
        <v>10.347460745829245</v>
      </c>
      <c r="S39">
        <v>6.45</v>
      </c>
      <c r="T39">
        <v>0</v>
      </c>
      <c r="U39">
        <v>318.14209702660412</v>
      </c>
      <c r="V39">
        <v>5.08</v>
      </c>
      <c r="W39">
        <v>11.110000000000001</v>
      </c>
      <c r="X39">
        <v>36.21</v>
      </c>
      <c r="Y39">
        <v>0</v>
      </c>
      <c r="Z39">
        <v>0</v>
      </c>
      <c r="AA39">
        <v>0</v>
      </c>
      <c r="AB39">
        <v>3.2158109527381851</v>
      </c>
      <c r="AC39">
        <v>0</v>
      </c>
      <c r="AD39">
        <v>0</v>
      </c>
      <c r="AE39">
        <v>4.0229523088569268</v>
      </c>
      <c r="AF39">
        <v>0</v>
      </c>
      <c r="AG39">
        <v>0</v>
      </c>
      <c r="AH39">
        <v>10.175324604012673</v>
      </c>
      <c r="AI39">
        <v>0</v>
      </c>
      <c r="AJ39">
        <v>0</v>
      </c>
      <c r="AK39">
        <v>6.3215500394011039</v>
      </c>
      <c r="AL39">
        <v>0.56886746987951819</v>
      </c>
      <c r="AM39">
        <v>3.8610052513128288</v>
      </c>
      <c r="AN39">
        <v>0</v>
      </c>
      <c r="AO39">
        <v>0</v>
      </c>
      <c r="AP39">
        <v>0</v>
      </c>
      <c r="AQ39">
        <v>0</v>
      </c>
      <c r="AR39">
        <v>2.1563369565217392</v>
      </c>
      <c r="AS39">
        <v>4.5976583407671727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708.31011671056331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137.65851655630644</v>
      </c>
      <c r="L40">
        <v>26.589999999999996</v>
      </c>
      <c r="M40">
        <v>0</v>
      </c>
      <c r="N40">
        <v>28.99</v>
      </c>
      <c r="O40">
        <v>24.34</v>
      </c>
      <c r="P40">
        <v>63.6</v>
      </c>
      <c r="Q40">
        <v>4.8725364583333342</v>
      </c>
      <c r="R40">
        <v>10.347460745829245</v>
      </c>
      <c r="S40">
        <v>6.45</v>
      </c>
      <c r="T40">
        <v>0</v>
      </c>
      <c r="U40">
        <v>318.14209702660412</v>
      </c>
      <c r="V40">
        <v>5.08</v>
      </c>
      <c r="W40">
        <v>11.110000000000001</v>
      </c>
      <c r="X40">
        <v>36.21</v>
      </c>
      <c r="Y40">
        <v>0</v>
      </c>
      <c r="Z40">
        <v>0</v>
      </c>
      <c r="AA40">
        <v>0</v>
      </c>
      <c r="AB40">
        <v>3.2158109527381851</v>
      </c>
      <c r="AC40">
        <v>0</v>
      </c>
      <c r="AD40">
        <v>0</v>
      </c>
      <c r="AE40">
        <v>4.0229523088569268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6.3215500394011039</v>
      </c>
      <c r="AL40">
        <v>0.56886746987951819</v>
      </c>
      <c r="AM40">
        <v>3.8610052513128288</v>
      </c>
      <c r="AN40">
        <v>0</v>
      </c>
      <c r="AO40">
        <v>0</v>
      </c>
      <c r="AP40">
        <v>0</v>
      </c>
      <c r="AQ40">
        <v>0</v>
      </c>
      <c r="AR40">
        <v>2.1563369565217392</v>
      </c>
      <c r="AS40">
        <v>4.5976583407671727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702.76017056484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87.48</v>
      </c>
      <c r="L41">
        <v>26.589999999999996</v>
      </c>
      <c r="M41">
        <v>0</v>
      </c>
      <c r="N41">
        <v>28.99</v>
      </c>
      <c r="O41">
        <v>24.34</v>
      </c>
      <c r="P41">
        <v>63.6</v>
      </c>
      <c r="Q41">
        <v>4.8725364583333342</v>
      </c>
      <c r="R41">
        <v>10.347460745829245</v>
      </c>
      <c r="S41">
        <v>6.45</v>
      </c>
      <c r="T41">
        <v>0</v>
      </c>
      <c r="U41">
        <v>318.14209702660412</v>
      </c>
      <c r="V41">
        <v>5.08</v>
      </c>
      <c r="W41">
        <v>11.110000000000001</v>
      </c>
      <c r="X41">
        <v>36.21</v>
      </c>
      <c r="Y41">
        <v>0</v>
      </c>
      <c r="Z41">
        <v>0</v>
      </c>
      <c r="AA41">
        <v>0</v>
      </c>
      <c r="AB41">
        <v>3.2158109527381851</v>
      </c>
      <c r="AC41">
        <v>0</v>
      </c>
      <c r="AD41">
        <v>0</v>
      </c>
      <c r="AE41">
        <v>4.0229523088569268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6.3215500394011039</v>
      </c>
      <c r="AL41">
        <v>3.2608296041308096</v>
      </c>
      <c r="AM41">
        <v>3.8610052513128288</v>
      </c>
      <c r="AN41">
        <v>0</v>
      </c>
      <c r="AO41">
        <v>0</v>
      </c>
      <c r="AP41">
        <v>0</v>
      </c>
      <c r="AQ41">
        <v>0</v>
      </c>
      <c r="AR41">
        <v>6.466471014492754</v>
      </c>
      <c r="AS41">
        <v>4.5976583407671727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654.95837174246651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90.340000000000018</v>
      </c>
      <c r="L42">
        <v>20.189405494537855</v>
      </c>
      <c r="M42">
        <v>0</v>
      </c>
      <c r="N42">
        <v>28.99</v>
      </c>
      <c r="O42">
        <v>24.34</v>
      </c>
      <c r="P42">
        <v>63.6</v>
      </c>
      <c r="Q42">
        <v>0.96</v>
      </c>
      <c r="R42">
        <v>2.8791348753379395</v>
      </c>
      <c r="S42">
        <v>1.92</v>
      </c>
      <c r="T42">
        <v>0</v>
      </c>
      <c r="U42">
        <v>318.14209702660412</v>
      </c>
      <c r="V42">
        <v>5.08</v>
      </c>
      <c r="W42">
        <v>11.110000000000001</v>
      </c>
      <c r="X42">
        <v>36.21</v>
      </c>
      <c r="Y42">
        <v>0</v>
      </c>
      <c r="Z42">
        <v>0</v>
      </c>
      <c r="AA42">
        <v>0</v>
      </c>
      <c r="AB42">
        <v>3.2158109527381851</v>
      </c>
      <c r="AC42">
        <v>0</v>
      </c>
      <c r="AD42">
        <v>0</v>
      </c>
      <c r="AE42">
        <v>4.0229523088569268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6.3215500394011039</v>
      </c>
      <c r="AL42">
        <v>3.2608296041308096</v>
      </c>
      <c r="AM42">
        <v>3.8610052513128288</v>
      </c>
      <c r="AN42">
        <v>0</v>
      </c>
      <c r="AO42">
        <v>0</v>
      </c>
      <c r="AP42">
        <v>0</v>
      </c>
      <c r="AQ42">
        <v>0</v>
      </c>
      <c r="AR42">
        <v>6.466471014492754</v>
      </c>
      <c r="AS42">
        <v>4.5976583407671727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635.50691490817974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90.301869952371092</v>
      </c>
      <c r="L43">
        <v>30.37</v>
      </c>
      <c r="M43">
        <v>0</v>
      </c>
      <c r="N43">
        <v>28.99</v>
      </c>
      <c r="O43">
        <v>24.34</v>
      </c>
      <c r="P43">
        <v>63.6</v>
      </c>
      <c r="Q43">
        <v>0.96</v>
      </c>
      <c r="R43">
        <v>2.8791348753379395</v>
      </c>
      <c r="S43">
        <v>1.92</v>
      </c>
      <c r="T43">
        <v>0</v>
      </c>
      <c r="U43">
        <v>318.14209702660412</v>
      </c>
      <c r="V43">
        <v>5.08</v>
      </c>
      <c r="W43">
        <v>11.110000000000001</v>
      </c>
      <c r="X43">
        <v>36.21</v>
      </c>
      <c r="Y43">
        <v>0</v>
      </c>
      <c r="Z43">
        <v>0</v>
      </c>
      <c r="AA43">
        <v>0</v>
      </c>
      <c r="AB43">
        <v>3.2158109527381851</v>
      </c>
      <c r="AC43">
        <v>0</v>
      </c>
      <c r="AD43">
        <v>0</v>
      </c>
      <c r="AE43">
        <v>4.0229523088569268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6.3215500394011039</v>
      </c>
      <c r="AL43">
        <v>3.2608296041308096</v>
      </c>
      <c r="AM43">
        <v>3.8610052513128288</v>
      </c>
      <c r="AN43">
        <v>0</v>
      </c>
      <c r="AO43">
        <v>0</v>
      </c>
      <c r="AP43">
        <v>1.4071600000000004</v>
      </c>
      <c r="AQ43">
        <v>0</v>
      </c>
      <c r="AR43">
        <v>6.466471014492754</v>
      </c>
      <c r="AS43">
        <v>4.5976583407671727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647.056539366013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90.31</v>
      </c>
      <c r="L44">
        <v>20.810877540693259</v>
      </c>
      <c r="M44">
        <v>0</v>
      </c>
      <c r="N44">
        <v>28.99</v>
      </c>
      <c r="O44">
        <v>24.34</v>
      </c>
      <c r="P44">
        <v>63.6</v>
      </c>
      <c r="Q44">
        <v>0.96</v>
      </c>
      <c r="R44">
        <v>2.8791348753379395</v>
      </c>
      <c r="S44">
        <v>1.92</v>
      </c>
      <c r="T44">
        <v>0</v>
      </c>
      <c r="U44">
        <v>318.14209702660412</v>
      </c>
      <c r="V44">
        <v>5.07</v>
      </c>
      <c r="W44">
        <v>11.110000000000001</v>
      </c>
      <c r="X44">
        <v>36.21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4.0229523088569268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6.3215500394011039</v>
      </c>
      <c r="AL44">
        <v>3.2608296041308096</v>
      </c>
      <c r="AM44">
        <v>3.8610052513128288</v>
      </c>
      <c r="AN44">
        <v>0</v>
      </c>
      <c r="AO44">
        <v>0</v>
      </c>
      <c r="AP44">
        <v>1.4071600000000004</v>
      </c>
      <c r="AQ44">
        <v>0</v>
      </c>
      <c r="AR44">
        <v>3.7716847826086957</v>
      </c>
      <c r="AS44">
        <v>4.5976583407671727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631.58494976971292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90.310000000000016</v>
      </c>
      <c r="L45">
        <v>40.898341039993511</v>
      </c>
      <c r="M45">
        <v>0</v>
      </c>
      <c r="N45">
        <v>28.99</v>
      </c>
      <c r="O45">
        <v>24.34</v>
      </c>
      <c r="P45">
        <v>63.6</v>
      </c>
      <c r="Q45">
        <v>4.87</v>
      </c>
      <c r="R45">
        <v>10.334918918918918</v>
      </c>
      <c r="S45">
        <v>6.4374575602052913</v>
      </c>
      <c r="T45">
        <v>0</v>
      </c>
      <c r="U45">
        <v>318.14209702660412</v>
      </c>
      <c r="V45">
        <v>5.08</v>
      </c>
      <c r="W45">
        <v>11.110000000000001</v>
      </c>
      <c r="X45">
        <v>36.21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6.3215500394011039</v>
      </c>
      <c r="AL45">
        <v>3.2608296041308096</v>
      </c>
      <c r="AM45">
        <v>3.8610052513128288</v>
      </c>
      <c r="AN45">
        <v>0</v>
      </c>
      <c r="AO45">
        <v>0</v>
      </c>
      <c r="AP45">
        <v>1.4071600000000004</v>
      </c>
      <c r="AQ45">
        <v>0</v>
      </c>
      <c r="AR45">
        <v>5.3921123188405797</v>
      </c>
      <c r="AS45">
        <v>4.5976583407671727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665.16313010017439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90.25</v>
      </c>
      <c r="L46">
        <v>41.730000000000004</v>
      </c>
      <c r="M46">
        <v>0</v>
      </c>
      <c r="N46">
        <v>28.99</v>
      </c>
      <c r="O46">
        <v>24.34</v>
      </c>
      <c r="P46">
        <v>63.6</v>
      </c>
      <c r="Q46">
        <v>4.8725364583333342</v>
      </c>
      <c r="R46">
        <v>10.347460745829245</v>
      </c>
      <c r="S46">
        <v>6.45</v>
      </c>
      <c r="T46">
        <v>0</v>
      </c>
      <c r="U46">
        <v>318.14209702660412</v>
      </c>
      <c r="V46">
        <v>5.08</v>
      </c>
      <c r="W46">
        <v>11.110000000000001</v>
      </c>
      <c r="X46">
        <v>36.21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6.3215500394011039</v>
      </c>
      <c r="AL46">
        <v>3.2608296041308096</v>
      </c>
      <c r="AM46">
        <v>3.8610052513128288</v>
      </c>
      <c r="AN46">
        <v>0</v>
      </c>
      <c r="AO46">
        <v>0</v>
      </c>
      <c r="AP46">
        <v>1.4071600000000004</v>
      </c>
      <c r="AQ46">
        <v>0</v>
      </c>
      <c r="AR46">
        <v>5.3921123188405797</v>
      </c>
      <c r="AS46">
        <v>4.5976583407671727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665.96240978521928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129.77000000000001</v>
      </c>
      <c r="L47">
        <v>41.730000000000004</v>
      </c>
      <c r="M47">
        <v>0</v>
      </c>
      <c r="N47">
        <v>28.99</v>
      </c>
      <c r="O47">
        <v>24.34</v>
      </c>
      <c r="P47">
        <v>63.6</v>
      </c>
      <c r="Q47">
        <v>5.0700000000000012</v>
      </c>
      <c r="R47">
        <v>10.346957671957671</v>
      </c>
      <c r="S47">
        <v>6.45</v>
      </c>
      <c r="T47">
        <v>0</v>
      </c>
      <c r="U47">
        <v>318.14209702660412</v>
      </c>
      <c r="V47">
        <v>5.08</v>
      </c>
      <c r="W47">
        <v>11.110000000000001</v>
      </c>
      <c r="X47">
        <v>36.21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6.3215500394011039</v>
      </c>
      <c r="AL47">
        <v>3.2608296041308096</v>
      </c>
      <c r="AM47">
        <v>2.5706166541635413</v>
      </c>
      <c r="AN47">
        <v>0</v>
      </c>
      <c r="AO47">
        <v>0</v>
      </c>
      <c r="AP47">
        <v>1.4071600000000004</v>
      </c>
      <c r="AQ47">
        <v>0</v>
      </c>
      <c r="AR47">
        <v>3.2357753623188406</v>
      </c>
      <c r="AS47">
        <v>5.9109121320249782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703.54589849060119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129.77670056439723</v>
      </c>
      <c r="L48">
        <v>41.730000000000004</v>
      </c>
      <c r="M48">
        <v>0</v>
      </c>
      <c r="N48">
        <v>28.99</v>
      </c>
      <c r="O48">
        <v>24.34</v>
      </c>
      <c r="P48">
        <v>63.6</v>
      </c>
      <c r="Q48">
        <v>4.8730080296479317</v>
      </c>
      <c r="R48">
        <v>10.346957671957671</v>
      </c>
      <c r="S48">
        <v>6.45</v>
      </c>
      <c r="T48">
        <v>0</v>
      </c>
      <c r="U48">
        <v>318.14209702660412</v>
      </c>
      <c r="V48">
        <v>5.08</v>
      </c>
      <c r="W48">
        <v>11.110000000000001</v>
      </c>
      <c r="X48">
        <v>36.21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6.3215500394011039</v>
      </c>
      <c r="AL48">
        <v>3.2608296041308096</v>
      </c>
      <c r="AM48">
        <v>2.5706166541635413</v>
      </c>
      <c r="AN48">
        <v>0</v>
      </c>
      <c r="AO48">
        <v>0</v>
      </c>
      <c r="AP48">
        <v>1.4071600000000004</v>
      </c>
      <c r="AQ48">
        <v>0</v>
      </c>
      <c r="AR48">
        <v>3.2357753623188406</v>
      </c>
      <c r="AS48">
        <v>5.9109121320249782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703.35560708464641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120.16</v>
      </c>
      <c r="L49">
        <v>41.730000000000004</v>
      </c>
      <c r="M49">
        <v>0</v>
      </c>
      <c r="N49">
        <v>28.99</v>
      </c>
      <c r="O49">
        <v>24.34</v>
      </c>
      <c r="P49">
        <v>63.6</v>
      </c>
      <c r="Q49">
        <v>4.87</v>
      </c>
      <c r="R49">
        <v>10.347460745829245</v>
      </c>
      <c r="S49">
        <v>6.45</v>
      </c>
      <c r="T49">
        <v>0</v>
      </c>
      <c r="U49">
        <v>318.14209702660412</v>
      </c>
      <c r="V49">
        <v>5.08</v>
      </c>
      <c r="W49">
        <v>11.110000000000001</v>
      </c>
      <c r="X49">
        <v>36.21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6.3215500394011039</v>
      </c>
      <c r="AL49">
        <v>3.2608296041308096</v>
      </c>
      <c r="AM49">
        <v>2.5706166541635413</v>
      </c>
      <c r="AN49">
        <v>0</v>
      </c>
      <c r="AO49">
        <v>0</v>
      </c>
      <c r="AP49">
        <v>0</v>
      </c>
      <c r="AQ49">
        <v>0</v>
      </c>
      <c r="AR49">
        <v>5.3921123188405797</v>
      </c>
      <c r="AS49">
        <v>5.9109121320249782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694.48557852099452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120.16</v>
      </c>
      <c r="L50">
        <v>41.72999999999999</v>
      </c>
      <c r="M50">
        <v>0</v>
      </c>
      <c r="N50">
        <v>28.99</v>
      </c>
      <c r="O50">
        <v>24.34</v>
      </c>
      <c r="P50">
        <v>63.6</v>
      </c>
      <c r="Q50">
        <v>4.87</v>
      </c>
      <c r="R50">
        <v>10.35</v>
      </c>
      <c r="S50">
        <v>6.45</v>
      </c>
      <c r="T50">
        <v>0</v>
      </c>
      <c r="U50">
        <v>318.14209702660412</v>
      </c>
      <c r="V50">
        <v>5.08</v>
      </c>
      <c r="W50">
        <v>11.110000000000001</v>
      </c>
      <c r="X50">
        <v>36.21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6.3215500394011039</v>
      </c>
      <c r="AL50">
        <v>3.2608296041308096</v>
      </c>
      <c r="AM50">
        <v>2.5706166541635413</v>
      </c>
      <c r="AN50">
        <v>0</v>
      </c>
      <c r="AO50">
        <v>0</v>
      </c>
      <c r="AP50">
        <v>0</v>
      </c>
      <c r="AQ50">
        <v>0</v>
      </c>
      <c r="AR50">
        <v>5.3921123188405797</v>
      </c>
      <c r="AS50">
        <v>5.9109121320249782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694.48811777516528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90.077507884689865</v>
      </c>
      <c r="L51">
        <v>20.190000000000001</v>
      </c>
      <c r="M51">
        <v>0</v>
      </c>
      <c r="N51">
        <v>28.99</v>
      </c>
      <c r="O51">
        <v>24.34</v>
      </c>
      <c r="P51">
        <v>63.6</v>
      </c>
      <c r="Q51">
        <v>0.96000000000000008</v>
      </c>
      <c r="R51">
        <v>5.41</v>
      </c>
      <c r="S51">
        <v>1.92</v>
      </c>
      <c r="T51">
        <v>0</v>
      </c>
      <c r="U51">
        <v>318.14209702660412</v>
      </c>
      <c r="V51">
        <v>5.08</v>
      </c>
      <c r="W51">
        <v>11.110000000000001</v>
      </c>
      <c r="X51">
        <v>36.21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6.3215500394011039</v>
      </c>
      <c r="AL51">
        <v>3.2608296041308096</v>
      </c>
      <c r="AM51">
        <v>2.5706166541635413</v>
      </c>
      <c r="AN51">
        <v>0</v>
      </c>
      <c r="AO51">
        <v>0</v>
      </c>
      <c r="AP51">
        <v>0</v>
      </c>
      <c r="AQ51">
        <v>0</v>
      </c>
      <c r="AR51">
        <v>5.3921123188405797</v>
      </c>
      <c r="AS51">
        <v>5.9109121320249782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629.48562565985515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88.333104417811825</v>
      </c>
      <c r="L52">
        <v>20.190000000000001</v>
      </c>
      <c r="M52">
        <v>0</v>
      </c>
      <c r="N52">
        <v>28.99</v>
      </c>
      <c r="O52">
        <v>24.34</v>
      </c>
      <c r="P52">
        <v>63.6</v>
      </c>
      <c r="Q52">
        <v>0.96000000000000008</v>
      </c>
      <c r="R52">
        <v>2.8811424038080125</v>
      </c>
      <c r="S52">
        <v>1.92</v>
      </c>
      <c r="T52">
        <v>0</v>
      </c>
      <c r="U52">
        <v>318.14209702660412</v>
      </c>
      <c r="V52">
        <v>5.08</v>
      </c>
      <c r="W52">
        <v>11.110000000000001</v>
      </c>
      <c r="X52">
        <v>36.21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6.3215500394011039</v>
      </c>
      <c r="AL52">
        <v>3.2608296041308096</v>
      </c>
      <c r="AM52">
        <v>2.5706166541635413</v>
      </c>
      <c r="AN52">
        <v>0</v>
      </c>
      <c r="AO52">
        <v>0</v>
      </c>
      <c r="AP52">
        <v>0</v>
      </c>
      <c r="AQ52">
        <v>0</v>
      </c>
      <c r="AR52">
        <v>5.3921123188405797</v>
      </c>
      <c r="AS52">
        <v>5.9109121320249782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625.21236459678516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87.48</v>
      </c>
      <c r="L53">
        <v>20.190000000000001</v>
      </c>
      <c r="M53">
        <v>0</v>
      </c>
      <c r="N53">
        <v>28.99</v>
      </c>
      <c r="O53">
        <v>24.34</v>
      </c>
      <c r="P53">
        <v>63.6</v>
      </c>
      <c r="Q53">
        <v>0.96000000000000008</v>
      </c>
      <c r="R53">
        <v>2.8811424038080125</v>
      </c>
      <c r="S53">
        <v>1.92</v>
      </c>
      <c r="T53">
        <v>0</v>
      </c>
      <c r="U53">
        <v>318.14209702660412</v>
      </c>
      <c r="V53">
        <v>5.08</v>
      </c>
      <c r="W53">
        <v>11.110000000000001</v>
      </c>
      <c r="X53">
        <v>36.21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6.3215500394011039</v>
      </c>
      <c r="AL53">
        <v>3.2608296041308096</v>
      </c>
      <c r="AM53">
        <v>2.5706166541635413</v>
      </c>
      <c r="AN53">
        <v>0</v>
      </c>
      <c r="AO53">
        <v>0</v>
      </c>
      <c r="AP53">
        <v>0</v>
      </c>
      <c r="AQ53">
        <v>0</v>
      </c>
      <c r="AR53">
        <v>5.9305615942028984</v>
      </c>
      <c r="AS53">
        <v>5.9109121320249782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624.89770945433565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87.48</v>
      </c>
      <c r="L54">
        <v>20.190000000000001</v>
      </c>
      <c r="M54">
        <v>0</v>
      </c>
      <c r="N54">
        <v>28.99</v>
      </c>
      <c r="O54">
        <v>24.34</v>
      </c>
      <c r="P54">
        <v>63.6</v>
      </c>
      <c r="Q54">
        <v>0.96000000000000008</v>
      </c>
      <c r="R54">
        <v>2.8811424038080125</v>
      </c>
      <c r="S54">
        <v>1.92</v>
      </c>
      <c r="T54">
        <v>0</v>
      </c>
      <c r="U54">
        <v>318.14209702660412</v>
      </c>
      <c r="V54">
        <v>5.2667846247712014</v>
      </c>
      <c r="W54">
        <v>11.11</v>
      </c>
      <c r="X54">
        <v>37.67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6.3215500394011039</v>
      </c>
      <c r="AL54">
        <v>3.2608296041308096</v>
      </c>
      <c r="AM54">
        <v>2.5706166541635413</v>
      </c>
      <c r="AN54">
        <v>0</v>
      </c>
      <c r="AO54">
        <v>0</v>
      </c>
      <c r="AP54">
        <v>0</v>
      </c>
      <c r="AQ54">
        <v>0</v>
      </c>
      <c r="AR54">
        <v>5.9305615942028984</v>
      </c>
      <c r="AS54">
        <v>5.9109121320249782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626.5444940791067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87.48</v>
      </c>
      <c r="L55">
        <v>20.190000000000001</v>
      </c>
      <c r="M55">
        <v>0</v>
      </c>
      <c r="N55">
        <v>28.99</v>
      </c>
      <c r="O55">
        <v>24.34</v>
      </c>
      <c r="P55">
        <v>67.14</v>
      </c>
      <c r="Q55">
        <v>2.6799999999999997</v>
      </c>
      <c r="R55">
        <v>5.48</v>
      </c>
      <c r="S55">
        <v>3.5000000000000004</v>
      </c>
      <c r="T55">
        <v>0</v>
      </c>
      <c r="U55">
        <v>318.14209702660412</v>
      </c>
      <c r="V55">
        <v>5.0732149651236531</v>
      </c>
      <c r="W55">
        <v>11.110000000000001</v>
      </c>
      <c r="X55">
        <v>36.21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6.3215500394011039</v>
      </c>
      <c r="AL55">
        <v>3.2608296041308096</v>
      </c>
      <c r="AM55">
        <v>2.5706166541635413</v>
      </c>
      <c r="AN55">
        <v>0</v>
      </c>
      <c r="AO55">
        <v>0</v>
      </c>
      <c r="AP55">
        <v>0</v>
      </c>
      <c r="AQ55">
        <v>0</v>
      </c>
      <c r="AR55">
        <v>5.6613369565217386</v>
      </c>
      <c r="AS55">
        <v>5.9109121320249782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634.06055737796999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87.48</v>
      </c>
      <c r="L56">
        <v>20.190000000000001</v>
      </c>
      <c r="M56">
        <v>0</v>
      </c>
      <c r="N56">
        <v>28.99</v>
      </c>
      <c r="O56">
        <v>24.34</v>
      </c>
      <c r="P56">
        <v>67.14</v>
      </c>
      <c r="Q56">
        <v>2.6799999999999997</v>
      </c>
      <c r="R56">
        <v>5.48</v>
      </c>
      <c r="S56">
        <v>3.5000000000000004</v>
      </c>
      <c r="T56">
        <v>0</v>
      </c>
      <c r="U56">
        <v>318.14209702660412</v>
      </c>
      <c r="V56">
        <v>5.0732149651236531</v>
      </c>
      <c r="W56">
        <v>11.11</v>
      </c>
      <c r="X56">
        <v>36.21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6.3215500394011039</v>
      </c>
      <c r="AL56">
        <v>3.2608296041308096</v>
      </c>
      <c r="AM56">
        <v>2.5706166541635413</v>
      </c>
      <c r="AN56">
        <v>0</v>
      </c>
      <c r="AO56">
        <v>0</v>
      </c>
      <c r="AP56">
        <v>0</v>
      </c>
      <c r="AQ56">
        <v>0</v>
      </c>
      <c r="AR56">
        <v>5.6613369565217386</v>
      </c>
      <c r="AS56">
        <v>5.9109121320249782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634.06055737796999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87.48</v>
      </c>
      <c r="L57">
        <v>20.190000000000001</v>
      </c>
      <c r="M57">
        <v>0</v>
      </c>
      <c r="N57">
        <v>28.99</v>
      </c>
      <c r="O57">
        <v>24.34</v>
      </c>
      <c r="P57">
        <v>66.55</v>
      </c>
      <c r="Q57">
        <v>2.6799999999999997</v>
      </c>
      <c r="R57">
        <v>5.48</v>
      </c>
      <c r="S57">
        <v>3.5000000000000004</v>
      </c>
      <c r="T57">
        <v>0</v>
      </c>
      <c r="U57">
        <v>318.14209702660412</v>
      </c>
      <c r="V57">
        <v>5.0732149651236531</v>
      </c>
      <c r="W57">
        <v>11.11</v>
      </c>
      <c r="X57">
        <v>36.21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6.3215500394011039</v>
      </c>
      <c r="AL57">
        <v>3.2608296041308096</v>
      </c>
      <c r="AM57">
        <v>2.5706166541635413</v>
      </c>
      <c r="AN57">
        <v>0</v>
      </c>
      <c r="AO57">
        <v>0</v>
      </c>
      <c r="AP57">
        <v>0</v>
      </c>
      <c r="AQ57">
        <v>0</v>
      </c>
      <c r="AR57">
        <v>5.6613369565217386</v>
      </c>
      <c r="AS57">
        <v>3.9423015165031221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631.50194676244814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87.48</v>
      </c>
      <c r="L58">
        <v>20.190000000000001</v>
      </c>
      <c r="M58">
        <v>0</v>
      </c>
      <c r="N58">
        <v>28.99</v>
      </c>
      <c r="O58">
        <v>24.34</v>
      </c>
      <c r="P58">
        <v>66.55</v>
      </c>
      <c r="Q58">
        <v>2.6799999999999997</v>
      </c>
      <c r="R58">
        <v>5.48</v>
      </c>
      <c r="S58">
        <v>3.5000000000000004</v>
      </c>
      <c r="T58">
        <v>0</v>
      </c>
      <c r="U58">
        <v>318.14209702660412</v>
      </c>
      <c r="V58">
        <v>5.0732149651236531</v>
      </c>
      <c r="W58">
        <v>11.11</v>
      </c>
      <c r="X58">
        <v>36.21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6.3215500394011039</v>
      </c>
      <c r="AL58">
        <v>3.2608296041308096</v>
      </c>
      <c r="AM58">
        <v>2.5706166541635413</v>
      </c>
      <c r="AN58">
        <v>0</v>
      </c>
      <c r="AO58">
        <v>0</v>
      </c>
      <c r="AP58">
        <v>0</v>
      </c>
      <c r="AQ58">
        <v>0</v>
      </c>
      <c r="AR58">
        <v>5.6613369565217386</v>
      </c>
      <c r="AS58">
        <v>3.9423015165031221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631.50194676244814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87.48</v>
      </c>
      <c r="L59">
        <v>20.190000000000001</v>
      </c>
      <c r="M59">
        <v>0</v>
      </c>
      <c r="N59">
        <v>28.99</v>
      </c>
      <c r="O59">
        <v>24.34</v>
      </c>
      <c r="P59">
        <v>66.55</v>
      </c>
      <c r="Q59">
        <v>2.6799999999999997</v>
      </c>
      <c r="R59">
        <v>5.48</v>
      </c>
      <c r="S59">
        <v>3.5000000000000004</v>
      </c>
      <c r="T59">
        <v>0</v>
      </c>
      <c r="U59">
        <v>318.14209702660412</v>
      </c>
      <c r="V59">
        <v>5.0732149651236531</v>
      </c>
      <c r="W59">
        <v>11.11</v>
      </c>
      <c r="X59">
        <v>36.21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6.3215500394011039</v>
      </c>
      <c r="AL59">
        <v>3.2608296041308096</v>
      </c>
      <c r="AM59">
        <v>2.5706166541635413</v>
      </c>
      <c r="AN59">
        <v>0</v>
      </c>
      <c r="AO59">
        <v>0</v>
      </c>
      <c r="AP59">
        <v>0</v>
      </c>
      <c r="AQ59">
        <v>0</v>
      </c>
      <c r="AR59">
        <v>5.3921123188405797</v>
      </c>
      <c r="AS59">
        <v>3.2869446922390724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630.57736530050295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87.48</v>
      </c>
      <c r="L60">
        <v>20.190000000000001</v>
      </c>
      <c r="M60">
        <v>0</v>
      </c>
      <c r="N60">
        <v>28.99</v>
      </c>
      <c r="O60">
        <v>24.34</v>
      </c>
      <c r="P60">
        <v>66.55</v>
      </c>
      <c r="Q60">
        <v>2.6799999999999997</v>
      </c>
      <c r="R60">
        <v>5.48</v>
      </c>
      <c r="S60">
        <v>3.5000000000000004</v>
      </c>
      <c r="T60">
        <v>0</v>
      </c>
      <c r="U60">
        <v>318.14209702660412</v>
      </c>
      <c r="V60">
        <v>5.0732149651236531</v>
      </c>
      <c r="W60">
        <v>11.11</v>
      </c>
      <c r="X60">
        <v>36.21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6.3215500394011039</v>
      </c>
      <c r="AL60">
        <v>3.2608296041308096</v>
      </c>
      <c r="AM60">
        <v>2.5706166541635413</v>
      </c>
      <c r="AN60">
        <v>0</v>
      </c>
      <c r="AO60">
        <v>0</v>
      </c>
      <c r="AP60">
        <v>0</v>
      </c>
      <c r="AQ60">
        <v>0</v>
      </c>
      <c r="AR60">
        <v>5.3921123188405797</v>
      </c>
      <c r="AS60">
        <v>3.2869446922390724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630.57736530050295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87.48</v>
      </c>
      <c r="L61">
        <v>20.190000000000001</v>
      </c>
      <c r="M61">
        <v>0</v>
      </c>
      <c r="N61">
        <v>28.99</v>
      </c>
      <c r="O61">
        <v>24.34</v>
      </c>
      <c r="P61">
        <v>66.55</v>
      </c>
      <c r="Q61">
        <v>2.6799999999999997</v>
      </c>
      <c r="R61">
        <v>5.48</v>
      </c>
      <c r="S61">
        <v>3.5000000000000004</v>
      </c>
      <c r="T61">
        <v>0</v>
      </c>
      <c r="U61">
        <v>318.14209702660412</v>
      </c>
      <c r="V61">
        <v>5.0732149651236531</v>
      </c>
      <c r="W61">
        <v>11.11</v>
      </c>
      <c r="X61">
        <v>36.21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6.3215500394011039</v>
      </c>
      <c r="AL61">
        <v>3.2608296041308096</v>
      </c>
      <c r="AM61">
        <v>3.8610052513128288</v>
      </c>
      <c r="AN61">
        <v>0</v>
      </c>
      <c r="AO61">
        <v>0</v>
      </c>
      <c r="AP61">
        <v>0</v>
      </c>
      <c r="AQ61">
        <v>0</v>
      </c>
      <c r="AR61">
        <v>5.3921123188405797</v>
      </c>
      <c r="AS61">
        <v>3.6120829616413919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632.19289216705442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90.08</v>
      </c>
      <c r="L62">
        <v>20.190000000000001</v>
      </c>
      <c r="M62">
        <v>0</v>
      </c>
      <c r="N62">
        <v>28.99</v>
      </c>
      <c r="O62">
        <v>24.34</v>
      </c>
      <c r="P62">
        <v>66.55</v>
      </c>
      <c r="Q62">
        <v>2.6799999999999997</v>
      </c>
      <c r="R62">
        <v>5.48</v>
      </c>
      <c r="S62">
        <v>3.5000000000000004</v>
      </c>
      <c r="T62">
        <v>0</v>
      </c>
      <c r="U62">
        <v>318.14209702660412</v>
      </c>
      <c r="V62">
        <v>5.0732149651236531</v>
      </c>
      <c r="W62">
        <v>11.11</v>
      </c>
      <c r="X62">
        <v>36.21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6.3215500394011039</v>
      </c>
      <c r="AL62">
        <v>3.2608296041308096</v>
      </c>
      <c r="AM62">
        <v>3.8610052513128288</v>
      </c>
      <c r="AN62">
        <v>0</v>
      </c>
      <c r="AO62">
        <v>0</v>
      </c>
      <c r="AP62">
        <v>0</v>
      </c>
      <c r="AQ62">
        <v>0</v>
      </c>
      <c r="AR62">
        <v>5.3921123188405797</v>
      </c>
      <c r="AS62">
        <v>3.6120829616413919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634.79289216705433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87.477586225925734</v>
      </c>
      <c r="L63">
        <v>20.190000000000001</v>
      </c>
      <c r="M63">
        <v>0</v>
      </c>
      <c r="N63">
        <v>28.99</v>
      </c>
      <c r="O63">
        <v>24.34</v>
      </c>
      <c r="P63">
        <v>66.55</v>
      </c>
      <c r="Q63">
        <v>2.6799999999999997</v>
      </c>
      <c r="R63">
        <v>5.48</v>
      </c>
      <c r="S63">
        <v>3.5000000000000004</v>
      </c>
      <c r="T63">
        <v>0</v>
      </c>
      <c r="U63">
        <v>318.14209702660412</v>
      </c>
      <c r="V63">
        <v>5.08</v>
      </c>
      <c r="W63">
        <v>11.110000000000001</v>
      </c>
      <c r="X63">
        <v>36.21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6.3215500394011039</v>
      </c>
      <c r="AL63">
        <v>3.2608296041308096</v>
      </c>
      <c r="AM63">
        <v>3.8610052513128288</v>
      </c>
      <c r="AN63">
        <v>0</v>
      </c>
      <c r="AO63">
        <v>0</v>
      </c>
      <c r="AP63">
        <v>0.12446000000000003</v>
      </c>
      <c r="AQ63">
        <v>0</v>
      </c>
      <c r="AR63">
        <v>5.3921123188405797</v>
      </c>
      <c r="AS63">
        <v>3.6120829616413919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632.32172342785657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87.477586225925734</v>
      </c>
      <c r="L64">
        <v>20.190000000000001</v>
      </c>
      <c r="M64">
        <v>0</v>
      </c>
      <c r="N64">
        <v>28.99</v>
      </c>
      <c r="O64">
        <v>24.34</v>
      </c>
      <c r="P64">
        <v>66.55</v>
      </c>
      <c r="Q64">
        <v>2.6799999999999997</v>
      </c>
      <c r="R64">
        <v>5.48</v>
      </c>
      <c r="S64">
        <v>3.5000000000000004</v>
      </c>
      <c r="T64">
        <v>0</v>
      </c>
      <c r="U64">
        <v>318.14209702660412</v>
      </c>
      <c r="V64">
        <v>5.0732149651236531</v>
      </c>
      <c r="W64">
        <v>11.110000000000001</v>
      </c>
      <c r="X64">
        <v>36.21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6.3215500394011039</v>
      </c>
      <c r="AL64">
        <v>3.2608296041308096</v>
      </c>
      <c r="AM64">
        <v>3.8610052513128288</v>
      </c>
      <c r="AN64">
        <v>0</v>
      </c>
      <c r="AO64">
        <v>0</v>
      </c>
      <c r="AP64">
        <v>0.12446000000000003</v>
      </c>
      <c r="AQ64">
        <v>0</v>
      </c>
      <c r="AR64">
        <v>5.3921123188405797</v>
      </c>
      <c r="AS64">
        <v>3.6120829616413919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632.31493839298014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87.477586225925734</v>
      </c>
      <c r="L65">
        <v>20.190000000000001</v>
      </c>
      <c r="M65">
        <v>0</v>
      </c>
      <c r="N65">
        <v>28.99</v>
      </c>
      <c r="O65">
        <v>24.34</v>
      </c>
      <c r="P65">
        <v>66.55</v>
      </c>
      <c r="Q65">
        <v>2.6799999999999997</v>
      </c>
      <c r="R65">
        <v>5.48</v>
      </c>
      <c r="S65">
        <v>3.5000000000000004</v>
      </c>
      <c r="T65">
        <v>0</v>
      </c>
      <c r="U65">
        <v>318.14209702660412</v>
      </c>
      <c r="V65">
        <v>5.0732149651236531</v>
      </c>
      <c r="W65">
        <v>11.110000000000001</v>
      </c>
      <c r="X65">
        <v>36.21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6.3215500394011039</v>
      </c>
      <c r="AL65">
        <v>3.2608296041308096</v>
      </c>
      <c r="AM65">
        <v>3.8610052513128288</v>
      </c>
      <c r="AN65">
        <v>0</v>
      </c>
      <c r="AO65">
        <v>0</v>
      </c>
      <c r="AP65">
        <v>0</v>
      </c>
      <c r="AQ65">
        <v>0</v>
      </c>
      <c r="AR65">
        <v>5.5241847826086952</v>
      </c>
      <c r="AS65">
        <v>5.9109121320249782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634.62138002713198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87.477586225925734</v>
      </c>
      <c r="L66">
        <v>20.190000000000001</v>
      </c>
      <c r="M66">
        <v>0</v>
      </c>
      <c r="N66">
        <v>28.99</v>
      </c>
      <c r="O66">
        <v>24.34</v>
      </c>
      <c r="P66">
        <v>66.55</v>
      </c>
      <c r="Q66">
        <v>2.6799999999999997</v>
      </c>
      <c r="R66">
        <v>5.48</v>
      </c>
      <c r="S66">
        <v>3.5000000000000004</v>
      </c>
      <c r="T66">
        <v>0</v>
      </c>
      <c r="U66">
        <v>318.14209702660412</v>
      </c>
      <c r="V66">
        <v>5.0732149651236531</v>
      </c>
      <c r="W66">
        <v>11.110000000000001</v>
      </c>
      <c r="X66">
        <v>36.21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6.3215500394011039</v>
      </c>
      <c r="AL66">
        <v>3.2608296041308096</v>
      </c>
      <c r="AM66">
        <v>3.8610052513128288</v>
      </c>
      <c r="AN66">
        <v>0</v>
      </c>
      <c r="AO66">
        <v>0</v>
      </c>
      <c r="AP66">
        <v>0</v>
      </c>
      <c r="AQ66">
        <v>0</v>
      </c>
      <c r="AR66">
        <v>5.5241847826086952</v>
      </c>
      <c r="AS66">
        <v>5.9109121320249782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634.62138002713198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87.477586225925734</v>
      </c>
      <c r="L67">
        <v>20.190000000000001</v>
      </c>
      <c r="M67">
        <v>0</v>
      </c>
      <c r="N67">
        <v>28.99</v>
      </c>
      <c r="O67">
        <v>24.34</v>
      </c>
      <c r="P67">
        <v>66.55</v>
      </c>
      <c r="Q67">
        <v>2.9</v>
      </c>
      <c r="R67">
        <v>5.52</v>
      </c>
      <c r="S67">
        <v>3.51</v>
      </c>
      <c r="T67">
        <v>0</v>
      </c>
      <c r="U67">
        <v>318.14209702660412</v>
      </c>
      <c r="V67">
        <v>5.08</v>
      </c>
      <c r="W67">
        <v>11.110000000000001</v>
      </c>
      <c r="X67">
        <v>36.21</v>
      </c>
      <c r="Y67">
        <v>0</v>
      </c>
      <c r="Z67">
        <v>0</v>
      </c>
      <c r="AA67">
        <v>0</v>
      </c>
      <c r="AB67">
        <v>3.2158109527381851</v>
      </c>
      <c r="AC67">
        <v>0</v>
      </c>
      <c r="AD67">
        <v>0</v>
      </c>
      <c r="AE67">
        <v>4.0229523088569268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6.3215500394011039</v>
      </c>
      <c r="AL67">
        <v>3.2608296041308096</v>
      </c>
      <c r="AM67">
        <v>3.8610052513128288</v>
      </c>
      <c r="AN67">
        <v>0</v>
      </c>
      <c r="AO67">
        <v>0</v>
      </c>
      <c r="AP67">
        <v>0</v>
      </c>
      <c r="AQ67">
        <v>0</v>
      </c>
      <c r="AR67">
        <v>5.5241847826086952</v>
      </c>
      <c r="AS67">
        <v>3.777192239072257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640.00320843065072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89.57</v>
      </c>
      <c r="L68">
        <v>20.189302879635385</v>
      </c>
      <c r="M68">
        <v>0</v>
      </c>
      <c r="N68">
        <v>28.99</v>
      </c>
      <c r="O68">
        <v>24.34</v>
      </c>
      <c r="P68">
        <v>66.55</v>
      </c>
      <c r="Q68">
        <v>0.89</v>
      </c>
      <c r="R68">
        <v>2.8800000000000003</v>
      </c>
      <c r="S68">
        <v>1.92</v>
      </c>
      <c r="T68">
        <v>0</v>
      </c>
      <c r="U68">
        <v>318.14209702660412</v>
      </c>
      <c r="V68">
        <v>2.66</v>
      </c>
      <c r="W68">
        <v>11.110000000000001</v>
      </c>
      <c r="X68">
        <v>36.21</v>
      </c>
      <c r="Y68">
        <v>0</v>
      </c>
      <c r="Z68">
        <v>0</v>
      </c>
      <c r="AA68">
        <v>0</v>
      </c>
      <c r="AB68">
        <v>3.2158109527381851</v>
      </c>
      <c r="AC68">
        <v>2.3644212344903406</v>
      </c>
      <c r="AD68">
        <v>0</v>
      </c>
      <c r="AE68">
        <v>4.0229523088569268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6.3215500394011039</v>
      </c>
      <c r="AL68">
        <v>3.2608296041308096</v>
      </c>
      <c r="AM68">
        <v>3.8610052513128288</v>
      </c>
      <c r="AN68">
        <v>0</v>
      </c>
      <c r="AO68">
        <v>0</v>
      </c>
      <c r="AP68">
        <v>0</v>
      </c>
      <c r="AQ68">
        <v>0</v>
      </c>
      <c r="AR68">
        <v>5.5241847826086952</v>
      </c>
      <c r="AS68">
        <v>3.777192239072257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635.79934631885067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87.477812507814249</v>
      </c>
      <c r="L69">
        <v>20.189421854418416</v>
      </c>
      <c r="M69">
        <v>0</v>
      </c>
      <c r="N69">
        <v>28.99</v>
      </c>
      <c r="O69">
        <v>24.34</v>
      </c>
      <c r="P69">
        <v>66.55</v>
      </c>
      <c r="Q69">
        <v>0.85</v>
      </c>
      <c r="R69">
        <v>2.7082655999999998</v>
      </c>
      <c r="S69">
        <v>1.82</v>
      </c>
      <c r="T69">
        <v>0</v>
      </c>
      <c r="U69">
        <v>318.14209702660412</v>
      </c>
      <c r="V69">
        <v>2.66</v>
      </c>
      <c r="W69">
        <v>11.110000000000001</v>
      </c>
      <c r="X69">
        <v>36.21</v>
      </c>
      <c r="Y69">
        <v>0</v>
      </c>
      <c r="Z69">
        <v>0</v>
      </c>
      <c r="AA69">
        <v>0</v>
      </c>
      <c r="AB69">
        <v>3.2158109527381851</v>
      </c>
      <c r="AC69">
        <v>2.3644212344903406</v>
      </c>
      <c r="AD69">
        <v>1.9327441332323998</v>
      </c>
      <c r="AE69">
        <v>4.0229523088569268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6.3215500394011039</v>
      </c>
      <c r="AL69">
        <v>17.020311531841656</v>
      </c>
      <c r="AM69">
        <v>3.8610052513128288</v>
      </c>
      <c r="AN69">
        <v>0</v>
      </c>
      <c r="AO69">
        <v>0</v>
      </c>
      <c r="AP69">
        <v>0</v>
      </c>
      <c r="AQ69">
        <v>0</v>
      </c>
      <c r="AR69">
        <v>5.5241847826086952</v>
      </c>
      <c r="AS69">
        <v>4.1074107939339886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654.04336647554226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87.478088244935421</v>
      </c>
      <c r="L70">
        <v>20.189490537471613</v>
      </c>
      <c r="M70">
        <v>0</v>
      </c>
      <c r="N70">
        <v>28.99</v>
      </c>
      <c r="O70">
        <v>24.34</v>
      </c>
      <c r="P70">
        <v>66.55</v>
      </c>
      <c r="Q70">
        <v>0.96</v>
      </c>
      <c r="R70">
        <v>2.8791348753379395</v>
      </c>
      <c r="S70">
        <v>1.92</v>
      </c>
      <c r="T70">
        <v>0</v>
      </c>
      <c r="U70">
        <v>318.14209702660412</v>
      </c>
      <c r="V70">
        <v>2.66</v>
      </c>
      <c r="W70">
        <v>11.110000000000001</v>
      </c>
      <c r="X70">
        <v>36.21</v>
      </c>
      <c r="Y70">
        <v>0</v>
      </c>
      <c r="Z70">
        <v>0</v>
      </c>
      <c r="AA70">
        <v>3.4313373183309896</v>
      </c>
      <c r="AB70">
        <v>3.2158109527381851</v>
      </c>
      <c r="AC70">
        <v>2.3644212344903406</v>
      </c>
      <c r="AD70">
        <v>3.8705677517032551</v>
      </c>
      <c r="AE70">
        <v>4.0229523088569268</v>
      </c>
      <c r="AF70">
        <v>0</v>
      </c>
      <c r="AG70">
        <v>0</v>
      </c>
      <c r="AH70">
        <v>10.175324604012673</v>
      </c>
      <c r="AI70">
        <v>0</v>
      </c>
      <c r="AJ70">
        <v>0</v>
      </c>
      <c r="AK70">
        <v>6.3215500394011039</v>
      </c>
      <c r="AL70">
        <v>17.020311531841656</v>
      </c>
      <c r="AM70">
        <v>3.8610052513128288</v>
      </c>
      <c r="AN70">
        <v>0</v>
      </c>
      <c r="AO70">
        <v>0</v>
      </c>
      <c r="AP70">
        <v>0</v>
      </c>
      <c r="AQ70">
        <v>0</v>
      </c>
      <c r="AR70">
        <v>5.5241847826086952</v>
      </c>
      <c r="AS70">
        <v>4.1074107939339886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665.34368725357967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87.478236432545756</v>
      </c>
      <c r="L71">
        <v>20.189490537471613</v>
      </c>
      <c r="M71">
        <v>0</v>
      </c>
      <c r="N71">
        <v>28.99</v>
      </c>
      <c r="O71">
        <v>24.34</v>
      </c>
      <c r="P71">
        <v>66.55</v>
      </c>
      <c r="Q71">
        <v>0.96</v>
      </c>
      <c r="R71">
        <v>2.8791348753379395</v>
      </c>
      <c r="S71">
        <v>1.92</v>
      </c>
      <c r="T71">
        <v>0</v>
      </c>
      <c r="U71">
        <v>318.14209702660412</v>
      </c>
      <c r="V71">
        <v>2.66</v>
      </c>
      <c r="W71">
        <v>11.110000000000001</v>
      </c>
      <c r="X71">
        <v>36.21</v>
      </c>
      <c r="Y71">
        <v>0</v>
      </c>
      <c r="Z71">
        <v>0</v>
      </c>
      <c r="AA71">
        <v>3.4313373183309896</v>
      </c>
      <c r="AB71">
        <v>6.4316219054763701</v>
      </c>
      <c r="AC71">
        <v>2.3644212344903406</v>
      </c>
      <c r="AD71">
        <v>4.4674072672218017</v>
      </c>
      <c r="AE71">
        <v>4.0229523088569268</v>
      </c>
      <c r="AF71">
        <v>0</v>
      </c>
      <c r="AG71">
        <v>0</v>
      </c>
      <c r="AH71">
        <v>15.262986906019007</v>
      </c>
      <c r="AI71">
        <v>0</v>
      </c>
      <c r="AJ71">
        <v>0</v>
      </c>
      <c r="AK71">
        <v>6.3215500394011039</v>
      </c>
      <c r="AL71">
        <v>17.020311531841656</v>
      </c>
      <c r="AM71">
        <v>3.8610052513128288</v>
      </c>
      <c r="AN71">
        <v>0</v>
      </c>
      <c r="AO71">
        <v>0</v>
      </c>
      <c r="AP71">
        <v>0</v>
      </c>
      <c r="AQ71">
        <v>0</v>
      </c>
      <c r="AR71">
        <v>5.5241847826086952</v>
      </c>
      <c r="AS71">
        <v>6.5688090990187336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676.70554651653799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87.478236432545756</v>
      </c>
      <c r="L72">
        <v>20.189490537471613</v>
      </c>
      <c r="M72">
        <v>0</v>
      </c>
      <c r="N72">
        <v>28.99</v>
      </c>
      <c r="O72">
        <v>24.34</v>
      </c>
      <c r="P72">
        <v>66.55</v>
      </c>
      <c r="Q72">
        <v>0.96</v>
      </c>
      <c r="R72">
        <v>2.8791348753379395</v>
      </c>
      <c r="S72">
        <v>1.92</v>
      </c>
      <c r="T72">
        <v>0</v>
      </c>
      <c r="U72">
        <v>318.14209702660412</v>
      </c>
      <c r="V72">
        <v>2.66</v>
      </c>
      <c r="W72">
        <v>11.110000000000001</v>
      </c>
      <c r="X72">
        <v>36.21</v>
      </c>
      <c r="Y72">
        <v>0</v>
      </c>
      <c r="Z72">
        <v>0</v>
      </c>
      <c r="AA72">
        <v>6.8601347866854212</v>
      </c>
      <c r="AB72">
        <v>6.4316219054763701</v>
      </c>
      <c r="AC72">
        <v>4.723763153761583</v>
      </c>
      <c r="AD72">
        <v>6.6922218016654051</v>
      </c>
      <c r="AE72">
        <v>8.0459046177138536</v>
      </c>
      <c r="AF72">
        <v>0</v>
      </c>
      <c r="AG72">
        <v>0</v>
      </c>
      <c r="AH72">
        <v>20.348109186906019</v>
      </c>
      <c r="AI72">
        <v>0</v>
      </c>
      <c r="AJ72">
        <v>0</v>
      </c>
      <c r="AK72">
        <v>6.3215500394011039</v>
      </c>
      <c r="AL72">
        <v>17.020311531841656</v>
      </c>
      <c r="AM72">
        <v>3.8610052513128288</v>
      </c>
      <c r="AN72">
        <v>0</v>
      </c>
      <c r="AO72">
        <v>0</v>
      </c>
      <c r="AP72">
        <v>0</v>
      </c>
      <c r="AQ72">
        <v>0</v>
      </c>
      <c r="AR72">
        <v>5.5241847826086952</v>
      </c>
      <c r="AS72">
        <v>6.5688090990187336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693.82657502835127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87.480000000000018</v>
      </c>
      <c r="L73">
        <v>19.27</v>
      </c>
      <c r="M73">
        <v>0</v>
      </c>
      <c r="N73">
        <v>28.99</v>
      </c>
      <c r="O73">
        <v>24.34</v>
      </c>
      <c r="P73">
        <v>66.55</v>
      </c>
      <c r="Q73">
        <v>2.881673445671121</v>
      </c>
      <c r="R73">
        <v>4.8072685973878482</v>
      </c>
      <c r="S73">
        <v>3.84</v>
      </c>
      <c r="T73">
        <v>0</v>
      </c>
      <c r="U73">
        <v>318.14209702660412</v>
      </c>
      <c r="V73">
        <v>5.08</v>
      </c>
      <c r="W73">
        <v>11.110000000000001</v>
      </c>
      <c r="X73">
        <v>36.21</v>
      </c>
      <c r="Y73">
        <v>0</v>
      </c>
      <c r="Z73">
        <v>0</v>
      </c>
      <c r="AA73">
        <v>6.8601347866854212</v>
      </c>
      <c r="AB73">
        <v>9.6474328582145539</v>
      </c>
      <c r="AC73">
        <v>7.0958033610805709</v>
      </c>
      <c r="AD73">
        <v>6.6922218016654051</v>
      </c>
      <c r="AE73">
        <v>12.068856926570779</v>
      </c>
      <c r="AF73">
        <v>0</v>
      </c>
      <c r="AG73">
        <v>0</v>
      </c>
      <c r="AH73">
        <v>28.554917423442447</v>
      </c>
      <c r="AI73">
        <v>0</v>
      </c>
      <c r="AJ73">
        <v>0</v>
      </c>
      <c r="AK73">
        <v>6.3215500394011039</v>
      </c>
      <c r="AL73">
        <v>3.2608296041308096</v>
      </c>
      <c r="AM73">
        <v>3.8610052513128288</v>
      </c>
      <c r="AN73">
        <v>0</v>
      </c>
      <c r="AO73">
        <v>0</v>
      </c>
      <c r="AP73">
        <v>0</v>
      </c>
      <c r="AQ73">
        <v>0</v>
      </c>
      <c r="AR73">
        <v>5.5241847826086952</v>
      </c>
      <c r="AS73">
        <v>6.5688090990187336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705.15678500379454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128.91999999999999</v>
      </c>
      <c r="L74">
        <v>26.589999999999996</v>
      </c>
      <c r="M74">
        <v>0</v>
      </c>
      <c r="N74">
        <v>28.99</v>
      </c>
      <c r="O74">
        <v>24.34</v>
      </c>
      <c r="P74">
        <v>66.55</v>
      </c>
      <c r="Q74">
        <v>2.881673445671121</v>
      </c>
      <c r="R74">
        <v>4.8072685973878482</v>
      </c>
      <c r="S74">
        <v>3.84</v>
      </c>
      <c r="T74">
        <v>0</v>
      </c>
      <c r="U74">
        <v>318.14209702660412</v>
      </c>
      <c r="V74">
        <v>5.08</v>
      </c>
      <c r="W74">
        <v>11.110000000000001</v>
      </c>
      <c r="X74">
        <v>36.21</v>
      </c>
      <c r="Y74">
        <v>0</v>
      </c>
      <c r="Z74">
        <v>0</v>
      </c>
      <c r="AA74">
        <v>6.8601347866854212</v>
      </c>
      <c r="AB74">
        <v>9.6474328582145539</v>
      </c>
      <c r="AC74">
        <v>7.0958033610805709</v>
      </c>
      <c r="AD74">
        <v>6.6922218016654051</v>
      </c>
      <c r="AE74">
        <v>12.068856926570779</v>
      </c>
      <c r="AF74">
        <v>0</v>
      </c>
      <c r="AG74">
        <v>0</v>
      </c>
      <c r="AH74">
        <v>28.554917423442447</v>
      </c>
      <c r="AI74">
        <v>0</v>
      </c>
      <c r="AJ74">
        <v>0</v>
      </c>
      <c r="AK74">
        <v>6.3215500394011039</v>
      </c>
      <c r="AL74">
        <v>3.2608296041308096</v>
      </c>
      <c r="AM74">
        <v>3.8610052513128288</v>
      </c>
      <c r="AN74">
        <v>0</v>
      </c>
      <c r="AO74">
        <v>0</v>
      </c>
      <c r="AP74">
        <v>0</v>
      </c>
      <c r="AQ74">
        <v>0</v>
      </c>
      <c r="AR74">
        <v>5.5241847826086952</v>
      </c>
      <c r="AS74">
        <v>6.5688090990187336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753.91678500379453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157.72243635689568</v>
      </c>
      <c r="L75">
        <v>41.73</v>
      </c>
      <c r="M75">
        <v>0</v>
      </c>
      <c r="N75">
        <v>28.99</v>
      </c>
      <c r="O75">
        <v>24.34</v>
      </c>
      <c r="P75">
        <v>66.55</v>
      </c>
      <c r="Q75">
        <v>4.8625365344467646</v>
      </c>
      <c r="R75">
        <v>10.279999999999998</v>
      </c>
      <c r="S75">
        <v>6.4200000000000008</v>
      </c>
      <c r="T75">
        <v>0</v>
      </c>
      <c r="U75">
        <v>318.14209702660412</v>
      </c>
      <c r="V75">
        <v>5.08</v>
      </c>
      <c r="W75">
        <v>11.110000000000001</v>
      </c>
      <c r="X75">
        <v>36.21</v>
      </c>
      <c r="Y75">
        <v>0</v>
      </c>
      <c r="Z75">
        <v>0</v>
      </c>
      <c r="AA75">
        <v>6.8601347866854212</v>
      </c>
      <c r="AB75">
        <v>9.6474328582145539</v>
      </c>
      <c r="AC75">
        <v>7.0958033610805709</v>
      </c>
      <c r="AD75">
        <v>6.6922218016654051</v>
      </c>
      <c r="AE75">
        <v>12.068856926570779</v>
      </c>
      <c r="AF75">
        <v>0</v>
      </c>
      <c r="AG75">
        <v>0</v>
      </c>
      <c r="AH75">
        <v>28.554917423442447</v>
      </c>
      <c r="AI75">
        <v>0</v>
      </c>
      <c r="AJ75">
        <v>0</v>
      </c>
      <c r="AK75">
        <v>6.3215500394011039</v>
      </c>
      <c r="AL75">
        <v>3.2608296041308096</v>
      </c>
      <c r="AM75">
        <v>3.8610052513128288</v>
      </c>
      <c r="AN75">
        <v>0</v>
      </c>
      <c r="AO75">
        <v>0</v>
      </c>
      <c r="AP75">
        <v>0</v>
      </c>
      <c r="AQ75">
        <v>0</v>
      </c>
      <c r="AR75">
        <v>5.5241847826086952</v>
      </c>
      <c r="AS75">
        <v>6.5688090990187336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807.892815852078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157.72240294960082</v>
      </c>
      <c r="L76">
        <v>41.73</v>
      </c>
      <c r="M76">
        <v>0</v>
      </c>
      <c r="N76">
        <v>28.99</v>
      </c>
      <c r="O76">
        <v>24.34</v>
      </c>
      <c r="P76">
        <v>66.55</v>
      </c>
      <c r="Q76">
        <v>4.8725364583333342</v>
      </c>
      <c r="R76">
        <v>10.347460745829245</v>
      </c>
      <c r="S76">
        <v>6.45</v>
      </c>
      <c r="T76">
        <v>0</v>
      </c>
      <c r="U76">
        <v>318.14209702660412</v>
      </c>
      <c r="V76">
        <v>5.08</v>
      </c>
      <c r="W76">
        <v>11.110000000000001</v>
      </c>
      <c r="X76">
        <v>36.21</v>
      </c>
      <c r="Y76">
        <v>0</v>
      </c>
      <c r="Z76">
        <v>0</v>
      </c>
      <c r="AA76">
        <v>6.8601347866854212</v>
      </c>
      <c r="AB76">
        <v>9.6474328582145539</v>
      </c>
      <c r="AC76">
        <v>7.0958033610805709</v>
      </c>
      <c r="AD76">
        <v>6.6922218016654051</v>
      </c>
      <c r="AE76">
        <v>12.068856926570779</v>
      </c>
      <c r="AF76">
        <v>0</v>
      </c>
      <c r="AG76">
        <v>0</v>
      </c>
      <c r="AH76">
        <v>28.554917423442447</v>
      </c>
      <c r="AI76">
        <v>0</v>
      </c>
      <c r="AJ76">
        <v>0</v>
      </c>
      <c r="AK76">
        <v>6.3215500394011039</v>
      </c>
      <c r="AL76">
        <v>3.2608296041308096</v>
      </c>
      <c r="AM76">
        <v>3.8610052513128288</v>
      </c>
      <c r="AN76">
        <v>0</v>
      </c>
      <c r="AO76">
        <v>0</v>
      </c>
      <c r="AP76">
        <v>0</v>
      </c>
      <c r="AQ76">
        <v>0</v>
      </c>
      <c r="AR76">
        <v>5.5241847826086952</v>
      </c>
      <c r="AS76">
        <v>6.5688090990187336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808.00024311449897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157.72240294960082</v>
      </c>
      <c r="L77">
        <v>41.73</v>
      </c>
      <c r="M77">
        <v>0</v>
      </c>
      <c r="N77">
        <v>28.99</v>
      </c>
      <c r="O77">
        <v>24.34</v>
      </c>
      <c r="P77">
        <v>66.55</v>
      </c>
      <c r="Q77">
        <v>4.8725364583333342</v>
      </c>
      <c r="R77">
        <v>10.347460745829245</v>
      </c>
      <c r="S77">
        <v>6.45</v>
      </c>
      <c r="T77">
        <v>0</v>
      </c>
      <c r="U77">
        <v>318.14209702660412</v>
      </c>
      <c r="V77">
        <v>5.08</v>
      </c>
      <c r="W77">
        <v>11.110000000000001</v>
      </c>
      <c r="X77">
        <v>36.21</v>
      </c>
      <c r="Y77">
        <v>0</v>
      </c>
      <c r="Z77">
        <v>0</v>
      </c>
      <c r="AA77">
        <v>6.8601347866854212</v>
      </c>
      <c r="AB77">
        <v>9.6474328582145539</v>
      </c>
      <c r="AC77">
        <v>7.0958033610805709</v>
      </c>
      <c r="AD77">
        <v>6.6922218016654051</v>
      </c>
      <c r="AE77">
        <v>12.068856926570779</v>
      </c>
      <c r="AF77">
        <v>0</v>
      </c>
      <c r="AG77">
        <v>0</v>
      </c>
      <c r="AH77">
        <v>28.554917423442447</v>
      </c>
      <c r="AI77">
        <v>0</v>
      </c>
      <c r="AJ77">
        <v>0</v>
      </c>
      <c r="AK77">
        <v>6.3215500394011039</v>
      </c>
      <c r="AL77">
        <v>3.2608296041308096</v>
      </c>
      <c r="AM77">
        <v>3.8610052513128288</v>
      </c>
      <c r="AN77">
        <v>0</v>
      </c>
      <c r="AO77">
        <v>0</v>
      </c>
      <c r="AP77">
        <v>0</v>
      </c>
      <c r="AQ77">
        <v>0</v>
      </c>
      <c r="AR77">
        <v>5.5241847826086952</v>
      </c>
      <c r="AS77">
        <v>6.5688090990187336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808.00024311449897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157.72240294960082</v>
      </c>
      <c r="L78">
        <v>41.73</v>
      </c>
      <c r="M78">
        <v>0</v>
      </c>
      <c r="N78">
        <v>28.99</v>
      </c>
      <c r="O78">
        <v>24.34</v>
      </c>
      <c r="P78">
        <v>66.55</v>
      </c>
      <c r="Q78">
        <v>4.8725364583333342</v>
      </c>
      <c r="R78">
        <v>10.347460745829245</v>
      </c>
      <c r="S78">
        <v>6.45</v>
      </c>
      <c r="T78">
        <v>0</v>
      </c>
      <c r="U78">
        <v>318.14209702660412</v>
      </c>
      <c r="V78">
        <v>5.08</v>
      </c>
      <c r="W78">
        <v>11.110000000000001</v>
      </c>
      <c r="X78">
        <v>36.21</v>
      </c>
      <c r="Y78">
        <v>0</v>
      </c>
      <c r="Z78">
        <v>0</v>
      </c>
      <c r="AA78">
        <v>6.8601347866854212</v>
      </c>
      <c r="AB78">
        <v>9.6474328582145539</v>
      </c>
      <c r="AC78">
        <v>7.0958033610805709</v>
      </c>
      <c r="AD78">
        <v>6.6922218016654051</v>
      </c>
      <c r="AE78">
        <v>12.068856926570779</v>
      </c>
      <c r="AF78">
        <v>0</v>
      </c>
      <c r="AG78">
        <v>0</v>
      </c>
      <c r="AH78">
        <v>22.916070538542769</v>
      </c>
      <c r="AI78">
        <v>0</v>
      </c>
      <c r="AJ78">
        <v>0</v>
      </c>
      <c r="AK78">
        <v>6.3215500394011039</v>
      </c>
      <c r="AL78">
        <v>3.2608296041308096</v>
      </c>
      <c r="AM78">
        <v>3.8610052513128288</v>
      </c>
      <c r="AN78">
        <v>0</v>
      </c>
      <c r="AO78">
        <v>0</v>
      </c>
      <c r="AP78">
        <v>0</v>
      </c>
      <c r="AQ78">
        <v>0</v>
      </c>
      <c r="AR78">
        <v>5.5241847826086952</v>
      </c>
      <c r="AS78">
        <v>6.5688090990187336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802.36139622959922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164.07249969528917</v>
      </c>
      <c r="L79">
        <v>41.73</v>
      </c>
      <c r="M79">
        <v>0</v>
      </c>
      <c r="N79">
        <v>28.99</v>
      </c>
      <c r="O79">
        <v>24.34</v>
      </c>
      <c r="P79">
        <v>66.55</v>
      </c>
      <c r="Q79">
        <v>4.8725364583333342</v>
      </c>
      <c r="R79">
        <v>10.347460745829245</v>
      </c>
      <c r="S79">
        <v>6.45</v>
      </c>
      <c r="T79">
        <v>0</v>
      </c>
      <c r="U79">
        <v>318.14209702660412</v>
      </c>
      <c r="V79">
        <v>5.08</v>
      </c>
      <c r="W79">
        <v>11.110000000000001</v>
      </c>
      <c r="X79">
        <v>36.21</v>
      </c>
      <c r="Y79">
        <v>0</v>
      </c>
      <c r="Z79">
        <v>0</v>
      </c>
      <c r="AA79">
        <v>6.8601347866854212</v>
      </c>
      <c r="AB79">
        <v>9.6474328582145539</v>
      </c>
      <c r="AC79">
        <v>4.723763153761583</v>
      </c>
      <c r="AD79">
        <v>6.6922218016654051</v>
      </c>
      <c r="AE79">
        <v>8.0459046177138536</v>
      </c>
      <c r="AF79">
        <v>0</v>
      </c>
      <c r="AG79">
        <v>0</v>
      </c>
      <c r="AH79">
        <v>14.798163041182681</v>
      </c>
      <c r="AI79">
        <v>0.93205891594658308</v>
      </c>
      <c r="AJ79">
        <v>0</v>
      </c>
      <c r="AK79">
        <v>6.3215500394011039</v>
      </c>
      <c r="AL79">
        <v>3.2608296041308096</v>
      </c>
      <c r="AM79">
        <v>3.8610052513128288</v>
      </c>
      <c r="AN79">
        <v>0</v>
      </c>
      <c r="AO79">
        <v>0</v>
      </c>
      <c r="AP79">
        <v>0</v>
      </c>
      <c r="AQ79">
        <v>0</v>
      </c>
      <c r="AR79">
        <v>5.5241847826086952</v>
      </c>
      <c r="AS79">
        <v>6.5688090990187336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795.13065187769803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164.07249969528917</v>
      </c>
      <c r="L80">
        <v>41.73</v>
      </c>
      <c r="M80">
        <v>0</v>
      </c>
      <c r="N80">
        <v>28.99</v>
      </c>
      <c r="O80">
        <v>24.34</v>
      </c>
      <c r="P80">
        <v>66.55</v>
      </c>
      <c r="Q80">
        <v>4.8725364583333342</v>
      </c>
      <c r="R80">
        <v>10.347460745829245</v>
      </c>
      <c r="S80">
        <v>6.45</v>
      </c>
      <c r="T80">
        <v>0</v>
      </c>
      <c r="U80">
        <v>318.14209702660412</v>
      </c>
      <c r="V80">
        <v>5.08</v>
      </c>
      <c r="W80">
        <v>11.110000000000001</v>
      </c>
      <c r="X80">
        <v>36.21</v>
      </c>
      <c r="Y80">
        <v>0</v>
      </c>
      <c r="Z80">
        <v>0</v>
      </c>
      <c r="AA80">
        <v>3.4313373183309896</v>
      </c>
      <c r="AB80">
        <v>6.4316219054763701</v>
      </c>
      <c r="AC80">
        <v>2.3644212344903406</v>
      </c>
      <c r="AD80">
        <v>1.9327441332323998</v>
      </c>
      <c r="AE80">
        <v>4.0229523088569268</v>
      </c>
      <c r="AF80">
        <v>0</v>
      </c>
      <c r="AG80">
        <v>0</v>
      </c>
      <c r="AH80">
        <v>14.798163041182681</v>
      </c>
      <c r="AI80">
        <v>4.0380754124116267</v>
      </c>
      <c r="AJ80">
        <v>0</v>
      </c>
      <c r="AK80">
        <v>6.3215500394011039</v>
      </c>
      <c r="AL80">
        <v>3.2608296041308096</v>
      </c>
      <c r="AM80">
        <v>3.8610052513128288</v>
      </c>
      <c r="AN80">
        <v>0</v>
      </c>
      <c r="AO80">
        <v>0</v>
      </c>
      <c r="AP80">
        <v>0</v>
      </c>
      <c r="AQ80">
        <v>0</v>
      </c>
      <c r="AR80">
        <v>5.5241847826086952</v>
      </c>
      <c r="AS80">
        <v>6.5688090990187336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780.45028805650941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164.07249969528917</v>
      </c>
      <c r="L81">
        <v>41.73</v>
      </c>
      <c r="M81">
        <v>0</v>
      </c>
      <c r="N81">
        <v>28.99</v>
      </c>
      <c r="O81">
        <v>24.34</v>
      </c>
      <c r="P81">
        <v>66.55</v>
      </c>
      <c r="Q81">
        <v>4.8725364583333342</v>
      </c>
      <c r="R81">
        <v>10.347460745829245</v>
      </c>
      <c r="S81">
        <v>6.45</v>
      </c>
      <c r="T81">
        <v>0</v>
      </c>
      <c r="U81">
        <v>318.14209702660412</v>
      </c>
      <c r="V81">
        <v>5.08</v>
      </c>
      <c r="W81">
        <v>11.110000000000001</v>
      </c>
      <c r="X81">
        <v>36.21</v>
      </c>
      <c r="Y81">
        <v>0</v>
      </c>
      <c r="Z81">
        <v>0</v>
      </c>
      <c r="AA81">
        <v>3.4313373183309896</v>
      </c>
      <c r="AB81">
        <v>6.4316219054763701</v>
      </c>
      <c r="AC81">
        <v>0</v>
      </c>
      <c r="AD81">
        <v>0</v>
      </c>
      <c r="AE81">
        <v>4.0229523088569268</v>
      </c>
      <c r="AF81">
        <v>0</v>
      </c>
      <c r="AG81">
        <v>0</v>
      </c>
      <c r="AH81">
        <v>10.175324604012673</v>
      </c>
      <c r="AI81">
        <v>4.0380754124116267</v>
      </c>
      <c r="AJ81">
        <v>0</v>
      </c>
      <c r="AK81">
        <v>6.3215500394011039</v>
      </c>
      <c r="AL81">
        <v>3.2608296041308096</v>
      </c>
      <c r="AM81">
        <v>3.8610052513128288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6.5688090990187336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772.4725704835007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164.07249969528917</v>
      </c>
      <c r="L82">
        <v>41.73</v>
      </c>
      <c r="M82">
        <v>0</v>
      </c>
      <c r="N82">
        <v>28.99</v>
      </c>
      <c r="O82">
        <v>24.34</v>
      </c>
      <c r="P82">
        <v>66.55</v>
      </c>
      <c r="Q82">
        <v>4.8725364583333342</v>
      </c>
      <c r="R82">
        <v>10.347460745829245</v>
      </c>
      <c r="S82">
        <v>6.45</v>
      </c>
      <c r="T82">
        <v>0</v>
      </c>
      <c r="U82">
        <v>318.14209702660412</v>
      </c>
      <c r="V82">
        <v>5.08</v>
      </c>
      <c r="W82">
        <v>11.110000000000001</v>
      </c>
      <c r="X82">
        <v>36.21</v>
      </c>
      <c r="Y82">
        <v>0</v>
      </c>
      <c r="Z82">
        <v>0</v>
      </c>
      <c r="AA82">
        <v>0</v>
      </c>
      <c r="AB82">
        <v>6.4316219054763701</v>
      </c>
      <c r="AC82">
        <v>0</v>
      </c>
      <c r="AD82">
        <v>0</v>
      </c>
      <c r="AE82">
        <v>4.0229523088569268</v>
      </c>
      <c r="AF82">
        <v>0</v>
      </c>
      <c r="AG82">
        <v>0</v>
      </c>
      <c r="AH82">
        <v>4.6253784582893349</v>
      </c>
      <c r="AI82">
        <v>4.0380754124116267</v>
      </c>
      <c r="AJ82">
        <v>0</v>
      </c>
      <c r="AK82">
        <v>6.3215500394011039</v>
      </c>
      <c r="AL82">
        <v>3.2608296041308096</v>
      </c>
      <c r="AM82">
        <v>3.8610052513128288</v>
      </c>
      <c r="AN82">
        <v>0</v>
      </c>
      <c r="AO82">
        <v>0</v>
      </c>
      <c r="AP82">
        <v>0</v>
      </c>
      <c r="AQ82">
        <v>0</v>
      </c>
      <c r="AR82">
        <v>6.466471014492754</v>
      </c>
      <c r="AS82">
        <v>6.5688090990187336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763.49128701944642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144.23239843685042</v>
      </c>
      <c r="L83">
        <v>41.73</v>
      </c>
      <c r="M83">
        <v>0</v>
      </c>
      <c r="N83">
        <v>28.99</v>
      </c>
      <c r="O83">
        <v>24.34</v>
      </c>
      <c r="P83">
        <v>66.55</v>
      </c>
      <c r="Q83">
        <v>4.8725364583333342</v>
      </c>
      <c r="R83">
        <v>10.347460745829245</v>
      </c>
      <c r="S83">
        <v>6.45</v>
      </c>
      <c r="T83">
        <v>0</v>
      </c>
      <c r="U83">
        <v>318.14209702660412</v>
      </c>
      <c r="V83">
        <v>5.08</v>
      </c>
      <c r="W83">
        <v>11.110000000000001</v>
      </c>
      <c r="X83">
        <v>36.21</v>
      </c>
      <c r="Y83">
        <v>0</v>
      </c>
      <c r="Z83">
        <v>0</v>
      </c>
      <c r="AA83">
        <v>0</v>
      </c>
      <c r="AB83">
        <v>6.4316219054763701</v>
      </c>
      <c r="AC83">
        <v>0</v>
      </c>
      <c r="AD83">
        <v>0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6.3215500394011039</v>
      </c>
      <c r="AL83">
        <v>3.2608296041308096</v>
      </c>
      <c r="AM83">
        <v>3.8610052513128288</v>
      </c>
      <c r="AN83">
        <v>0</v>
      </c>
      <c r="AO83">
        <v>0</v>
      </c>
      <c r="AP83">
        <v>0</v>
      </c>
      <c r="AQ83">
        <v>0</v>
      </c>
      <c r="AR83">
        <v>6.466471014492754</v>
      </c>
      <c r="AS83">
        <v>4.1074107939339886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736.56440899763379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126.76</v>
      </c>
      <c r="L84">
        <v>41.73</v>
      </c>
      <c r="M84">
        <v>0</v>
      </c>
      <c r="N84">
        <v>28.99</v>
      </c>
      <c r="O84">
        <v>24.34</v>
      </c>
      <c r="P84">
        <v>66.55</v>
      </c>
      <c r="Q84">
        <v>4.8725364583333342</v>
      </c>
      <c r="R84">
        <v>10.347460745829245</v>
      </c>
      <c r="S84">
        <v>6.45</v>
      </c>
      <c r="T84">
        <v>0</v>
      </c>
      <c r="U84">
        <v>318.14209702660412</v>
      </c>
      <c r="V84">
        <v>5.08</v>
      </c>
      <c r="W84">
        <v>11.110000000000001</v>
      </c>
      <c r="X84">
        <v>36.21</v>
      </c>
      <c r="Y84">
        <v>0</v>
      </c>
      <c r="Z84">
        <v>0</v>
      </c>
      <c r="AA84">
        <v>0</v>
      </c>
      <c r="AB84">
        <v>3.2158109527381851</v>
      </c>
      <c r="AC84">
        <v>0</v>
      </c>
      <c r="AD84">
        <v>0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6.3215500394011039</v>
      </c>
      <c r="AL84">
        <v>3.2608296041308096</v>
      </c>
      <c r="AM84">
        <v>3.8610052513128288</v>
      </c>
      <c r="AN84">
        <v>0</v>
      </c>
      <c r="AO84">
        <v>0</v>
      </c>
      <c r="AP84">
        <v>0</v>
      </c>
      <c r="AQ84">
        <v>0</v>
      </c>
      <c r="AR84">
        <v>5.5241847826086952</v>
      </c>
      <c r="AS84">
        <v>4.1074107939339886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714.93391337616106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126.76</v>
      </c>
      <c r="L85">
        <v>26.589999999999996</v>
      </c>
      <c r="M85">
        <v>0</v>
      </c>
      <c r="N85">
        <v>28.99</v>
      </c>
      <c r="O85">
        <v>24.34</v>
      </c>
      <c r="P85">
        <v>66.55</v>
      </c>
      <c r="Q85">
        <v>4.8725364583333342</v>
      </c>
      <c r="R85">
        <v>10.347460745829245</v>
      </c>
      <c r="S85">
        <v>6.45</v>
      </c>
      <c r="T85">
        <v>0</v>
      </c>
      <c r="U85">
        <v>318.14209702660412</v>
      </c>
      <c r="V85">
        <v>5.08</v>
      </c>
      <c r="W85">
        <v>11.110000000000001</v>
      </c>
      <c r="X85">
        <v>36.21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6.3215500394011039</v>
      </c>
      <c r="AL85">
        <v>3.2608296041308096</v>
      </c>
      <c r="AM85">
        <v>3.8610052513128288</v>
      </c>
      <c r="AN85">
        <v>0</v>
      </c>
      <c r="AO85">
        <v>0</v>
      </c>
      <c r="AP85">
        <v>0</v>
      </c>
      <c r="AQ85">
        <v>0</v>
      </c>
      <c r="AR85">
        <v>5.5241847826086952</v>
      </c>
      <c r="AS85">
        <v>5.2580954504906332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697.72878707997938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119.91</v>
      </c>
      <c r="L86">
        <v>26.589999999999996</v>
      </c>
      <c r="M86">
        <v>0</v>
      </c>
      <c r="N86">
        <v>28.99</v>
      </c>
      <c r="O86">
        <v>24.34</v>
      </c>
      <c r="P86">
        <v>66.55</v>
      </c>
      <c r="Q86">
        <v>4.8725364583333342</v>
      </c>
      <c r="R86">
        <v>10.347460745829245</v>
      </c>
      <c r="S86">
        <v>6.45</v>
      </c>
      <c r="T86">
        <v>0</v>
      </c>
      <c r="U86">
        <v>318.14209702660412</v>
      </c>
      <c r="V86">
        <v>5.08</v>
      </c>
      <c r="W86">
        <v>11.110000000000001</v>
      </c>
      <c r="X86">
        <v>36.21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6.3215500394011039</v>
      </c>
      <c r="AL86">
        <v>3.2608296041308096</v>
      </c>
      <c r="AM86">
        <v>3.8610052513128288</v>
      </c>
      <c r="AN86">
        <v>0</v>
      </c>
      <c r="AO86">
        <v>0</v>
      </c>
      <c r="AP86">
        <v>0</v>
      </c>
      <c r="AQ86">
        <v>0</v>
      </c>
      <c r="AR86">
        <v>5.5241847826086952</v>
      </c>
      <c r="AS86">
        <v>5.2580954504906332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687.71181850181756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125.05</v>
      </c>
      <c r="L87">
        <v>38.259999999999991</v>
      </c>
      <c r="M87">
        <v>0</v>
      </c>
      <c r="N87">
        <v>28.99</v>
      </c>
      <c r="O87">
        <v>24.34</v>
      </c>
      <c r="P87">
        <v>66.55</v>
      </c>
      <c r="Q87">
        <v>4.8725364583333342</v>
      </c>
      <c r="R87">
        <v>10.347460745829245</v>
      </c>
      <c r="S87">
        <v>6.45</v>
      </c>
      <c r="T87">
        <v>0</v>
      </c>
      <c r="U87">
        <v>318.14209702660412</v>
      </c>
      <c r="V87">
        <v>5.08</v>
      </c>
      <c r="W87">
        <v>11.110000000000001</v>
      </c>
      <c r="X87">
        <v>36.21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6.3215500394011039</v>
      </c>
      <c r="AL87">
        <v>6.8086325301204829</v>
      </c>
      <c r="AM87">
        <v>3.8610052513128288</v>
      </c>
      <c r="AN87">
        <v>0</v>
      </c>
      <c r="AO87">
        <v>0</v>
      </c>
      <c r="AP87">
        <v>0</v>
      </c>
      <c r="AQ87">
        <v>0</v>
      </c>
      <c r="AR87">
        <v>5.5241847826086952</v>
      </c>
      <c r="AS87">
        <v>5.2580954504906332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707.19851459355743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125.05</v>
      </c>
      <c r="L88">
        <v>31.339999999999993</v>
      </c>
      <c r="M88">
        <v>0</v>
      </c>
      <c r="N88">
        <v>28.99</v>
      </c>
      <c r="O88">
        <v>24.34</v>
      </c>
      <c r="P88">
        <v>66.55</v>
      </c>
      <c r="Q88">
        <v>4.8725364583333342</v>
      </c>
      <c r="R88">
        <v>10.347460745829245</v>
      </c>
      <c r="S88">
        <v>6.45</v>
      </c>
      <c r="T88">
        <v>0</v>
      </c>
      <c r="U88">
        <v>318.14209702660412</v>
      </c>
      <c r="V88">
        <v>5.08</v>
      </c>
      <c r="W88">
        <v>11.110000000000001</v>
      </c>
      <c r="X88">
        <v>36.21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6.3215500394011039</v>
      </c>
      <c r="AL88">
        <v>6.8086325301204829</v>
      </c>
      <c r="AM88">
        <v>3.8610052513128288</v>
      </c>
      <c r="AN88">
        <v>0</v>
      </c>
      <c r="AO88">
        <v>0</v>
      </c>
      <c r="AP88">
        <v>0</v>
      </c>
      <c r="AQ88">
        <v>0</v>
      </c>
      <c r="AR88">
        <v>5.5241847826086952</v>
      </c>
      <c r="AS88">
        <v>5.2580954504906332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700.27851459355736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85.418333268292685</v>
      </c>
      <c r="L89">
        <v>24.85098791444701</v>
      </c>
      <c r="M89">
        <v>0</v>
      </c>
      <c r="N89">
        <v>28.99</v>
      </c>
      <c r="O89">
        <v>24.34</v>
      </c>
      <c r="P89">
        <v>66.55</v>
      </c>
      <c r="Q89">
        <v>4.8725364583333342</v>
      </c>
      <c r="R89">
        <v>10.347460745829245</v>
      </c>
      <c r="S89">
        <v>6.45</v>
      </c>
      <c r="T89">
        <v>0</v>
      </c>
      <c r="U89">
        <v>318.14209702660412</v>
      </c>
      <c r="V89">
        <v>5.08</v>
      </c>
      <c r="W89">
        <v>11.110000000000001</v>
      </c>
      <c r="X89">
        <v>36.21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6.3215500394011039</v>
      </c>
      <c r="AL89">
        <v>6.8086325301204829</v>
      </c>
      <c r="AM89">
        <v>3.8610052513128288</v>
      </c>
      <c r="AN89">
        <v>0</v>
      </c>
      <c r="AO89">
        <v>0</v>
      </c>
      <c r="AP89">
        <v>0</v>
      </c>
      <c r="AQ89">
        <v>0</v>
      </c>
      <c r="AR89">
        <v>5.5241847826086952</v>
      </c>
      <c r="AS89">
        <v>6.5688090990187336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655.46854942482526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84.39</v>
      </c>
      <c r="L90">
        <v>15.71</v>
      </c>
      <c r="M90">
        <v>0</v>
      </c>
      <c r="N90">
        <v>28.99</v>
      </c>
      <c r="O90">
        <v>24.34</v>
      </c>
      <c r="P90">
        <v>66.55</v>
      </c>
      <c r="Q90">
        <v>2.71</v>
      </c>
      <c r="R90">
        <v>4.82</v>
      </c>
      <c r="S90">
        <v>3.78</v>
      </c>
      <c r="T90">
        <v>0</v>
      </c>
      <c r="U90">
        <v>318.14209702660412</v>
      </c>
      <c r="V90">
        <v>5.0732149651236531</v>
      </c>
      <c r="W90">
        <v>11.110000000000001</v>
      </c>
      <c r="X90">
        <v>36.21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6.3215500394011039</v>
      </c>
      <c r="AL90">
        <v>6.8086325301204829</v>
      </c>
      <c r="AM90">
        <v>3.8610052513128288</v>
      </c>
      <c r="AN90">
        <v>0</v>
      </c>
      <c r="AO90">
        <v>0</v>
      </c>
      <c r="AP90">
        <v>0</v>
      </c>
      <c r="AQ90">
        <v>0</v>
      </c>
      <c r="AR90">
        <v>5.5241847826086952</v>
      </c>
      <c r="AS90">
        <v>6.5688090990187336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634.93244600304661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84.529999999999987</v>
      </c>
      <c r="L91">
        <v>15.71</v>
      </c>
      <c r="M91">
        <v>0</v>
      </c>
      <c r="N91">
        <v>28.99</v>
      </c>
      <c r="O91">
        <v>24.34</v>
      </c>
      <c r="P91">
        <v>66.55</v>
      </c>
      <c r="Q91">
        <v>2.4300000000000006</v>
      </c>
      <c r="R91">
        <v>4.82</v>
      </c>
      <c r="S91">
        <v>3.24</v>
      </c>
      <c r="T91">
        <v>0</v>
      </c>
      <c r="U91">
        <v>318.14209702660412</v>
      </c>
      <c r="V91">
        <v>2.538277966101695</v>
      </c>
      <c r="W91">
        <v>11.110000000000001</v>
      </c>
      <c r="X91">
        <v>36.21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4.0229523088569268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6.3215500394011039</v>
      </c>
      <c r="AL91">
        <v>9.9323244406196221</v>
      </c>
      <c r="AM91">
        <v>3.8610052513128288</v>
      </c>
      <c r="AN91">
        <v>0</v>
      </c>
      <c r="AO91">
        <v>0</v>
      </c>
      <c r="AP91">
        <v>0</v>
      </c>
      <c r="AQ91">
        <v>0</v>
      </c>
      <c r="AR91">
        <v>7.01</v>
      </c>
      <c r="AS91">
        <v>7.8820628902765399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637.64026992317281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84.74</v>
      </c>
      <c r="L92">
        <v>15.71</v>
      </c>
      <c r="M92">
        <v>0</v>
      </c>
      <c r="N92">
        <v>28.99</v>
      </c>
      <c r="O92">
        <v>24.34</v>
      </c>
      <c r="P92">
        <v>66.55</v>
      </c>
      <c r="Q92">
        <v>2.4300000000000006</v>
      </c>
      <c r="R92">
        <v>4.82</v>
      </c>
      <c r="S92">
        <v>3.24</v>
      </c>
      <c r="T92">
        <v>0</v>
      </c>
      <c r="U92">
        <v>318.14209702660412</v>
      </c>
      <c r="V92">
        <v>2.4300000000000002</v>
      </c>
      <c r="W92">
        <v>11.110000000000001</v>
      </c>
      <c r="X92">
        <v>36.21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4.0229523088569268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6.3215500394011039</v>
      </c>
      <c r="AL92">
        <v>9.9323244406196221</v>
      </c>
      <c r="AM92">
        <v>3.8610052513128288</v>
      </c>
      <c r="AN92">
        <v>0</v>
      </c>
      <c r="AO92">
        <v>0</v>
      </c>
      <c r="AP92">
        <v>0</v>
      </c>
      <c r="AQ92">
        <v>0</v>
      </c>
      <c r="AR92">
        <v>7.01</v>
      </c>
      <c r="AS92">
        <v>7.8820628902765399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637.74199195707115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84.86</v>
      </c>
      <c r="L93">
        <v>15.71</v>
      </c>
      <c r="M93">
        <v>0</v>
      </c>
      <c r="N93">
        <v>28.99</v>
      </c>
      <c r="O93">
        <v>24.34</v>
      </c>
      <c r="P93">
        <v>66.55</v>
      </c>
      <c r="Q93">
        <v>2.4300000000000006</v>
      </c>
      <c r="R93">
        <v>4.82</v>
      </c>
      <c r="S93">
        <v>3.24</v>
      </c>
      <c r="T93">
        <v>0</v>
      </c>
      <c r="U93">
        <v>318.14209702660412</v>
      </c>
      <c r="V93">
        <v>5.0732149651236531</v>
      </c>
      <c r="W93">
        <v>11.110000000000001</v>
      </c>
      <c r="X93">
        <v>36.21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4.0229523088569268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6.3215500394011039</v>
      </c>
      <c r="AL93">
        <v>9.9323244406196221</v>
      </c>
      <c r="AM93">
        <v>3.8610052513128288</v>
      </c>
      <c r="AN93">
        <v>0</v>
      </c>
      <c r="AO93">
        <v>0</v>
      </c>
      <c r="AP93">
        <v>0</v>
      </c>
      <c r="AQ93">
        <v>0</v>
      </c>
      <c r="AR93">
        <v>7.01</v>
      </c>
      <c r="AS93">
        <v>7.8820628902765399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640.5052069221947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84.86</v>
      </c>
      <c r="L94">
        <v>15.71</v>
      </c>
      <c r="M94">
        <v>0</v>
      </c>
      <c r="N94">
        <v>28.99</v>
      </c>
      <c r="O94">
        <v>24.34</v>
      </c>
      <c r="P94">
        <v>66.55</v>
      </c>
      <c r="Q94">
        <v>2.4300000000000006</v>
      </c>
      <c r="R94">
        <v>4.82</v>
      </c>
      <c r="S94">
        <v>3.24</v>
      </c>
      <c r="T94">
        <v>0</v>
      </c>
      <c r="U94">
        <v>318.14209702660412</v>
      </c>
      <c r="V94">
        <v>5.0732149651236531</v>
      </c>
      <c r="W94">
        <v>11.110000000000001</v>
      </c>
      <c r="X94">
        <v>36.21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4.0229523088569268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6.3215500394011039</v>
      </c>
      <c r="AL94">
        <v>9.9323244406196221</v>
      </c>
      <c r="AM94">
        <v>3.8610052513128288</v>
      </c>
      <c r="AN94">
        <v>0</v>
      </c>
      <c r="AO94">
        <v>0</v>
      </c>
      <c r="AP94">
        <v>0</v>
      </c>
      <c r="AQ94">
        <v>0</v>
      </c>
      <c r="AR94">
        <v>7.01</v>
      </c>
      <c r="AS94">
        <v>7.8820628902765399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640.5052069221947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84.86</v>
      </c>
      <c r="L95">
        <v>15.71</v>
      </c>
      <c r="M95">
        <v>0</v>
      </c>
      <c r="N95">
        <v>28.99</v>
      </c>
      <c r="O95">
        <v>24.34</v>
      </c>
      <c r="P95">
        <v>66.55</v>
      </c>
      <c r="Q95">
        <v>2.4300000000000006</v>
      </c>
      <c r="R95">
        <v>4.82</v>
      </c>
      <c r="S95">
        <v>3.24</v>
      </c>
      <c r="T95">
        <v>0</v>
      </c>
      <c r="U95">
        <v>318.14209702660412</v>
      </c>
      <c r="V95">
        <v>5.0732149651236531</v>
      </c>
      <c r="W95">
        <v>11.110000000000001</v>
      </c>
      <c r="X95">
        <v>36.21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4.0229523088569268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6.3215500394011039</v>
      </c>
      <c r="AL95">
        <v>17.020311531841656</v>
      </c>
      <c r="AM95">
        <v>3.8610052513128288</v>
      </c>
      <c r="AN95">
        <v>0</v>
      </c>
      <c r="AO95">
        <v>0</v>
      </c>
      <c r="AP95">
        <v>0</v>
      </c>
      <c r="AQ95">
        <v>0</v>
      </c>
      <c r="AR95">
        <v>3.2357753623188406</v>
      </c>
      <c r="AS95">
        <v>7.8820628902765399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643.81896937573561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84.86</v>
      </c>
      <c r="L96">
        <v>15.71</v>
      </c>
      <c r="M96">
        <v>0</v>
      </c>
      <c r="N96">
        <v>28.99</v>
      </c>
      <c r="O96">
        <v>24.34</v>
      </c>
      <c r="P96">
        <v>66.55</v>
      </c>
      <c r="Q96">
        <v>2.4300000000000006</v>
      </c>
      <c r="R96">
        <v>4.82</v>
      </c>
      <c r="S96">
        <v>3.24</v>
      </c>
      <c r="T96">
        <v>0</v>
      </c>
      <c r="U96">
        <v>318.14209702660412</v>
      </c>
      <c r="V96">
        <v>5.0732149651236531</v>
      </c>
      <c r="W96">
        <v>11.110000000000001</v>
      </c>
      <c r="X96">
        <v>36.21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4.0229523088569268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6.3215500394011039</v>
      </c>
      <c r="AL96">
        <v>17.020311531841656</v>
      </c>
      <c r="AM96">
        <v>3.8610052513128288</v>
      </c>
      <c r="AN96">
        <v>0</v>
      </c>
      <c r="AO96">
        <v>0</v>
      </c>
      <c r="AP96">
        <v>0</v>
      </c>
      <c r="AQ96">
        <v>0</v>
      </c>
      <c r="AR96">
        <v>3.2357753623188406</v>
      </c>
      <c r="AS96">
        <v>7.8820628902765399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643.81896937573561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84.86</v>
      </c>
      <c r="L97">
        <v>15.71</v>
      </c>
      <c r="M97">
        <v>0</v>
      </c>
      <c r="N97">
        <v>28.99</v>
      </c>
      <c r="O97">
        <v>24.34</v>
      </c>
      <c r="P97">
        <v>66.55</v>
      </c>
      <c r="Q97">
        <v>2.4300000000000006</v>
      </c>
      <c r="R97">
        <v>4.82</v>
      </c>
      <c r="S97">
        <v>3.24</v>
      </c>
      <c r="T97">
        <v>0</v>
      </c>
      <c r="U97">
        <v>318.14209702660412</v>
      </c>
      <c r="V97">
        <v>5.0732149651236531</v>
      </c>
      <c r="W97">
        <v>11.110000000000001</v>
      </c>
      <c r="X97">
        <v>36.21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4.0229523088569268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6.3215500394011039</v>
      </c>
      <c r="AL97">
        <v>17.020311531841656</v>
      </c>
      <c r="AM97">
        <v>3.8610052513128288</v>
      </c>
      <c r="AN97">
        <v>0</v>
      </c>
      <c r="AO97">
        <v>0</v>
      </c>
      <c r="AP97">
        <v>0</v>
      </c>
      <c r="AQ97">
        <v>0</v>
      </c>
      <c r="AR97">
        <v>5.3921123188405797</v>
      </c>
      <c r="AS97">
        <v>5.9109121320249782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644.00415557400584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84.86</v>
      </c>
      <c r="L98">
        <v>15.71</v>
      </c>
      <c r="M98">
        <v>0</v>
      </c>
      <c r="N98">
        <v>28.99</v>
      </c>
      <c r="O98">
        <v>24.34</v>
      </c>
      <c r="P98">
        <v>66.55</v>
      </c>
      <c r="Q98">
        <v>2.4300000000000006</v>
      </c>
      <c r="R98">
        <v>4.82</v>
      </c>
      <c r="S98">
        <v>3.24</v>
      </c>
      <c r="T98">
        <v>0</v>
      </c>
      <c r="U98">
        <v>318.14209702660412</v>
      </c>
      <c r="V98">
        <v>5.0732149651236531</v>
      </c>
      <c r="W98">
        <v>11.110000000000001</v>
      </c>
      <c r="X98">
        <v>36.21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4.0229523088569268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6.3215500394011039</v>
      </c>
      <c r="AL98">
        <v>17.020311531841656</v>
      </c>
      <c r="AM98">
        <v>3.8610052513128288</v>
      </c>
      <c r="AN98">
        <v>0</v>
      </c>
      <c r="AO98">
        <v>0</v>
      </c>
      <c r="AP98">
        <v>0</v>
      </c>
      <c r="AQ98">
        <v>0</v>
      </c>
      <c r="AR98">
        <v>5.3921123188405797</v>
      </c>
      <c r="AS98">
        <v>5.9109121320249782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644.00415557400584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2.579263367633855</v>
      </c>
      <c r="L99">
        <f t="shared" si="2"/>
        <v>0.64855136678237102</v>
      </c>
      <c r="M99">
        <f t="shared" si="2"/>
        <v>0</v>
      </c>
      <c r="N99">
        <f t="shared" si="2"/>
        <v>0.69575999999999871</v>
      </c>
      <c r="O99">
        <f t="shared" si="2"/>
        <v>0.58415999999999968</v>
      </c>
      <c r="P99">
        <f t="shared" si="2"/>
        <v>1.5856950000000016</v>
      </c>
      <c r="Q99">
        <f t="shared" si="2"/>
        <v>8.2171048224161825E-2</v>
      </c>
      <c r="R99">
        <f t="shared" si="2"/>
        <v>0.1735191279164619</v>
      </c>
      <c r="S99">
        <f t="shared" si="2"/>
        <v>0.11068579296147982</v>
      </c>
      <c r="T99">
        <f t="shared" si="2"/>
        <v>0</v>
      </c>
      <c r="U99">
        <f t="shared" si="2"/>
        <v>7.2983082362785963</v>
      </c>
      <c r="V99">
        <f t="shared" si="2"/>
        <v>0.11820746191328038</v>
      </c>
      <c r="W99">
        <f t="shared" si="2"/>
        <v>0.26664000000000015</v>
      </c>
      <c r="X99">
        <f t="shared" si="2"/>
        <v>0.86940500000000065</v>
      </c>
      <c r="Y99">
        <f t="shared" si="2"/>
        <v>0</v>
      </c>
      <c r="Z99">
        <f t="shared" si="2"/>
        <v>1.5725139999999995E-2</v>
      </c>
      <c r="AA99">
        <f t="shared" si="2"/>
        <v>3.0872511427566814E-2</v>
      </c>
      <c r="AB99">
        <f t="shared" si="2"/>
        <v>5.4191875843960985E-2</v>
      </c>
      <c r="AC99">
        <f t="shared" si="2"/>
        <v>2.9262569891628707E-2</v>
      </c>
      <c r="AD99">
        <f t="shared" si="2"/>
        <v>2.0353497350492057E-2</v>
      </c>
      <c r="AE99">
        <f t="shared" si="2"/>
        <v>8.045904617713856E-2</v>
      </c>
      <c r="AF99">
        <f t="shared" si="2"/>
        <v>0</v>
      </c>
      <c r="AG99">
        <f t="shared" si="2"/>
        <v>0</v>
      </c>
      <c r="AH99">
        <f t="shared" si="2"/>
        <v>0.14336260200633577</v>
      </c>
      <c r="AI99">
        <f t="shared" si="2"/>
        <v>1.3015809112333075E-2</v>
      </c>
      <c r="AJ99">
        <f t="shared" si="2"/>
        <v>0</v>
      </c>
      <c r="AK99">
        <f t="shared" si="2"/>
        <v>0.15171720094562688</v>
      </c>
      <c r="AL99">
        <f t="shared" si="2"/>
        <v>0.12857420654044763</v>
      </c>
      <c r="AM99">
        <f t="shared" si="2"/>
        <v>8.8147765941485226E-2</v>
      </c>
      <c r="AN99">
        <f t="shared" si="2"/>
        <v>0</v>
      </c>
      <c r="AO99">
        <f t="shared" si="2"/>
        <v>0</v>
      </c>
      <c r="AP99">
        <f t="shared" si="2"/>
        <v>4.338955000000002E-3</v>
      </c>
      <c r="AQ99">
        <f t="shared" si="2"/>
        <v>0</v>
      </c>
      <c r="AR99">
        <f t="shared" si="2"/>
        <v>0.10299239311594208</v>
      </c>
      <c r="AS99">
        <f t="shared" si="2"/>
        <v>0.11373108050847452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15.98911105557163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4.8099999999999996</v>
      </c>
      <c r="L3">
        <v>203.8</v>
      </c>
      <c r="M3">
        <v>27.14</v>
      </c>
      <c r="N3">
        <v>35.03</v>
      </c>
      <c r="O3">
        <v>0</v>
      </c>
      <c r="P3">
        <v>41.2</v>
      </c>
      <c r="Q3">
        <v>3.09</v>
      </c>
      <c r="R3">
        <v>6.11</v>
      </c>
      <c r="S3">
        <v>3.92</v>
      </c>
      <c r="T3">
        <v>0</v>
      </c>
      <c r="U3">
        <v>19.909999999999997</v>
      </c>
      <c r="V3">
        <v>1.9212175015852884</v>
      </c>
      <c r="W3">
        <v>13.430000000000001</v>
      </c>
      <c r="X3">
        <v>43.74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12.882532000000001</v>
      </c>
      <c r="AH3">
        <v>0</v>
      </c>
      <c r="AI3">
        <v>0</v>
      </c>
      <c r="AJ3">
        <v>0</v>
      </c>
      <c r="AK3">
        <v>7.6356792750197009</v>
      </c>
      <c r="AL3">
        <v>0</v>
      </c>
      <c r="AM3">
        <v>4.6637659414853712</v>
      </c>
      <c r="AN3">
        <v>0.67982226868792484</v>
      </c>
      <c r="AO3">
        <v>0</v>
      </c>
      <c r="AP3">
        <v>1.6996720000000005</v>
      </c>
      <c r="AQ3">
        <v>0</v>
      </c>
      <c r="AR3">
        <v>1.3008043478260871</v>
      </c>
      <c r="AS3">
        <v>5.5529809693725847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441.13343677862207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203.8</v>
      </c>
      <c r="M4">
        <v>27.14</v>
      </c>
      <c r="N4">
        <v>35.03</v>
      </c>
      <c r="O4">
        <v>0</v>
      </c>
      <c r="P4">
        <v>41.2</v>
      </c>
      <c r="Q4">
        <v>3.09</v>
      </c>
      <c r="R4">
        <v>6.11</v>
      </c>
      <c r="S4">
        <v>3.92</v>
      </c>
      <c r="T4">
        <v>0</v>
      </c>
      <c r="U4">
        <v>19.909999999999997</v>
      </c>
      <c r="V4">
        <v>1.9212175015852884</v>
      </c>
      <c r="W4">
        <v>13.430000000000001</v>
      </c>
      <c r="X4">
        <v>43.74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12.882532000000001</v>
      </c>
      <c r="AH4">
        <v>0</v>
      </c>
      <c r="AI4">
        <v>0</v>
      </c>
      <c r="AJ4">
        <v>0</v>
      </c>
      <c r="AK4">
        <v>7.6356792750197009</v>
      </c>
      <c r="AL4">
        <v>0</v>
      </c>
      <c r="AM4">
        <v>4.6637659414853712</v>
      </c>
      <c r="AN4">
        <v>0.67982226868792484</v>
      </c>
      <c r="AO4">
        <v>0</v>
      </c>
      <c r="AP4">
        <v>1.6996720000000005</v>
      </c>
      <c r="AQ4">
        <v>0</v>
      </c>
      <c r="AR4">
        <v>1.3008043478260871</v>
      </c>
      <c r="AS4">
        <v>5.5529809693725847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441.13343677862207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203.8</v>
      </c>
      <c r="M5">
        <v>27.14</v>
      </c>
      <c r="N5">
        <v>35.03</v>
      </c>
      <c r="O5">
        <v>0</v>
      </c>
      <c r="P5">
        <v>41.2</v>
      </c>
      <c r="Q5">
        <v>3.09</v>
      </c>
      <c r="R5">
        <v>6.11</v>
      </c>
      <c r="S5">
        <v>3.92</v>
      </c>
      <c r="T5">
        <v>0</v>
      </c>
      <c r="U5">
        <v>19.909999999999997</v>
      </c>
      <c r="V5">
        <v>1.9212175015852884</v>
      </c>
      <c r="W5">
        <v>13.430000000000001</v>
      </c>
      <c r="X5">
        <v>43.74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12.882532000000001</v>
      </c>
      <c r="AH5">
        <v>0</v>
      </c>
      <c r="AI5">
        <v>0</v>
      </c>
      <c r="AJ5">
        <v>0</v>
      </c>
      <c r="AK5">
        <v>7.6356792750197009</v>
      </c>
      <c r="AL5">
        <v>0</v>
      </c>
      <c r="AM5">
        <v>4.6637659414853712</v>
      </c>
      <c r="AN5">
        <v>0.67982226868792484</v>
      </c>
      <c r="AO5">
        <v>0</v>
      </c>
      <c r="AP5">
        <v>1.6996720000000005</v>
      </c>
      <c r="AQ5">
        <v>0</v>
      </c>
      <c r="AR5">
        <v>0.65040217391304356</v>
      </c>
      <c r="AS5">
        <v>5.5529809693725847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440.48303460470902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4.8099999999999996</v>
      </c>
      <c r="L6">
        <v>203.8</v>
      </c>
      <c r="M6">
        <v>27.14</v>
      </c>
      <c r="N6">
        <v>35.03</v>
      </c>
      <c r="O6">
        <v>0</v>
      </c>
      <c r="P6">
        <v>41.2</v>
      </c>
      <c r="Q6">
        <v>3.09</v>
      </c>
      <c r="R6">
        <v>6.11</v>
      </c>
      <c r="S6">
        <v>3.92</v>
      </c>
      <c r="T6">
        <v>0</v>
      </c>
      <c r="U6">
        <v>19.909999999999997</v>
      </c>
      <c r="V6">
        <v>1.9212175015852884</v>
      </c>
      <c r="W6">
        <v>13.430000000000001</v>
      </c>
      <c r="X6">
        <v>43.74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12.882532000000001</v>
      </c>
      <c r="AH6">
        <v>0</v>
      </c>
      <c r="AI6">
        <v>0</v>
      </c>
      <c r="AJ6">
        <v>0</v>
      </c>
      <c r="AK6">
        <v>7.6356792750197009</v>
      </c>
      <c r="AL6">
        <v>0</v>
      </c>
      <c r="AM6">
        <v>4.6637659414853712</v>
      </c>
      <c r="AN6">
        <v>0.67982226868792484</v>
      </c>
      <c r="AO6">
        <v>0</v>
      </c>
      <c r="AP6">
        <v>1.6996720000000005</v>
      </c>
      <c r="AQ6">
        <v>0</v>
      </c>
      <c r="AR6">
        <v>0.65040217391304356</v>
      </c>
      <c r="AS6">
        <v>5.5529809693725847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440.48303460470902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203.8</v>
      </c>
      <c r="M7">
        <v>27.14</v>
      </c>
      <c r="N7">
        <v>35.03</v>
      </c>
      <c r="O7">
        <v>0</v>
      </c>
      <c r="P7">
        <v>41.2</v>
      </c>
      <c r="Q7">
        <v>3.09</v>
      </c>
      <c r="R7">
        <v>6.11</v>
      </c>
      <c r="S7">
        <v>3.92</v>
      </c>
      <c r="T7">
        <v>0</v>
      </c>
      <c r="U7">
        <v>19.909999999999997</v>
      </c>
      <c r="V7">
        <v>3.9631656886093549</v>
      </c>
      <c r="W7">
        <v>13.430000000000001</v>
      </c>
      <c r="X7">
        <v>43.74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12.882532000000001</v>
      </c>
      <c r="AH7">
        <v>0</v>
      </c>
      <c r="AI7">
        <v>0</v>
      </c>
      <c r="AJ7">
        <v>0</v>
      </c>
      <c r="AK7">
        <v>7.6356792750197009</v>
      </c>
      <c r="AL7">
        <v>0</v>
      </c>
      <c r="AM7">
        <v>4.6637659414853712</v>
      </c>
      <c r="AN7">
        <v>0.67982226868792484</v>
      </c>
      <c r="AO7">
        <v>0</v>
      </c>
      <c r="AP7">
        <v>1.6996720000000005</v>
      </c>
      <c r="AQ7">
        <v>0</v>
      </c>
      <c r="AR7">
        <v>0.65040217391304356</v>
      </c>
      <c r="AS7">
        <v>5.5529809693725847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442.52498279173312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203.8</v>
      </c>
      <c r="M8">
        <v>27.14</v>
      </c>
      <c r="N8">
        <v>35.03</v>
      </c>
      <c r="O8">
        <v>0</v>
      </c>
      <c r="P8">
        <v>41.2</v>
      </c>
      <c r="Q8">
        <v>3.09</v>
      </c>
      <c r="R8">
        <v>6.11</v>
      </c>
      <c r="S8">
        <v>3.92</v>
      </c>
      <c r="T8">
        <v>0</v>
      </c>
      <c r="U8">
        <v>19.909999999999997</v>
      </c>
      <c r="V8">
        <v>3.9631656886093549</v>
      </c>
      <c r="W8">
        <v>13.430000000000001</v>
      </c>
      <c r="X8">
        <v>43.74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12.882532000000001</v>
      </c>
      <c r="AH8">
        <v>0</v>
      </c>
      <c r="AI8">
        <v>0</v>
      </c>
      <c r="AJ8">
        <v>0</v>
      </c>
      <c r="AK8">
        <v>7.6356792750197009</v>
      </c>
      <c r="AL8">
        <v>0</v>
      </c>
      <c r="AM8">
        <v>4.6637659414853712</v>
      </c>
      <c r="AN8">
        <v>0.67982226868792484</v>
      </c>
      <c r="AO8">
        <v>0</v>
      </c>
      <c r="AP8">
        <v>1.6996720000000005</v>
      </c>
      <c r="AQ8">
        <v>0</v>
      </c>
      <c r="AR8">
        <v>0.65040217391304356</v>
      </c>
      <c r="AS8">
        <v>5.5529809693725847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442.52498279173312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203.8</v>
      </c>
      <c r="M9">
        <v>27.14</v>
      </c>
      <c r="N9">
        <v>35.03</v>
      </c>
      <c r="O9">
        <v>0</v>
      </c>
      <c r="P9">
        <v>41.2</v>
      </c>
      <c r="Q9">
        <v>3.0999999999999996</v>
      </c>
      <c r="R9">
        <v>6.34</v>
      </c>
      <c r="S9">
        <v>3.9771428571428573</v>
      </c>
      <c r="T9">
        <v>0</v>
      </c>
      <c r="U9">
        <v>19.909999999999997</v>
      </c>
      <c r="V9">
        <v>3.9631656886093549</v>
      </c>
      <c r="W9">
        <v>13.430000000000001</v>
      </c>
      <c r="X9">
        <v>43.74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12.882532000000001</v>
      </c>
      <c r="AH9">
        <v>0</v>
      </c>
      <c r="AI9">
        <v>0</v>
      </c>
      <c r="AJ9">
        <v>0</v>
      </c>
      <c r="AK9">
        <v>7.6356792750197009</v>
      </c>
      <c r="AL9">
        <v>0</v>
      </c>
      <c r="AM9">
        <v>4.6637659414853712</v>
      </c>
      <c r="AN9">
        <v>0.67982226868792484</v>
      </c>
      <c r="AO9">
        <v>0</v>
      </c>
      <c r="AP9">
        <v>0.26691600000000004</v>
      </c>
      <c r="AQ9">
        <v>0</v>
      </c>
      <c r="AR9">
        <v>1.9542744565217394</v>
      </c>
      <c r="AS9">
        <v>2.779558429973239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439.91981939208523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4.8099999999999996</v>
      </c>
      <c r="L10">
        <v>203.8</v>
      </c>
      <c r="M10">
        <v>27.14</v>
      </c>
      <c r="N10">
        <v>35.03</v>
      </c>
      <c r="O10">
        <v>0</v>
      </c>
      <c r="P10">
        <v>41.2</v>
      </c>
      <c r="Q10">
        <v>3.0999999999999996</v>
      </c>
      <c r="R10">
        <v>6.34</v>
      </c>
      <c r="S10">
        <v>3.9771428571428573</v>
      </c>
      <c r="T10">
        <v>0</v>
      </c>
      <c r="U10">
        <v>19.909999999999997</v>
      </c>
      <c r="V10">
        <v>3.9631656886093549</v>
      </c>
      <c r="W10">
        <v>13.430000000000001</v>
      </c>
      <c r="X10">
        <v>43.74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12.882532000000001</v>
      </c>
      <c r="AH10">
        <v>0</v>
      </c>
      <c r="AI10">
        <v>0</v>
      </c>
      <c r="AJ10">
        <v>0</v>
      </c>
      <c r="AK10">
        <v>7.6356792750197009</v>
      </c>
      <c r="AL10">
        <v>0</v>
      </c>
      <c r="AM10">
        <v>4.6637659414853712</v>
      </c>
      <c r="AN10">
        <v>0.67982226868792484</v>
      </c>
      <c r="AO10">
        <v>0</v>
      </c>
      <c r="AP10">
        <v>0</v>
      </c>
      <c r="AQ10">
        <v>0</v>
      </c>
      <c r="AR10">
        <v>1.9542744565217394</v>
      </c>
      <c r="AS10">
        <v>2.779558429973239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439.65290339208525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203.8</v>
      </c>
      <c r="M11">
        <v>27.14</v>
      </c>
      <c r="N11">
        <v>35.03</v>
      </c>
      <c r="O11">
        <v>0</v>
      </c>
      <c r="P11">
        <v>41.2</v>
      </c>
      <c r="Q11">
        <v>3.0999999999999996</v>
      </c>
      <c r="R11">
        <v>6.34</v>
      </c>
      <c r="S11">
        <v>3.9771428571428573</v>
      </c>
      <c r="T11">
        <v>0</v>
      </c>
      <c r="U11">
        <v>19.909999999999997</v>
      </c>
      <c r="V11">
        <v>3.9631656886093549</v>
      </c>
      <c r="W11">
        <v>4.8099999999999996</v>
      </c>
      <c r="X11">
        <v>43.74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12.882532000000001</v>
      </c>
      <c r="AH11">
        <v>0</v>
      </c>
      <c r="AI11">
        <v>0</v>
      </c>
      <c r="AJ11">
        <v>0</v>
      </c>
      <c r="AK11">
        <v>7.6356792750197009</v>
      </c>
      <c r="AL11">
        <v>0</v>
      </c>
      <c r="AM11">
        <v>4.6637659414853712</v>
      </c>
      <c r="AN11">
        <v>0.67982226868792484</v>
      </c>
      <c r="AO11">
        <v>0</v>
      </c>
      <c r="AP11">
        <v>0</v>
      </c>
      <c r="AQ11">
        <v>0</v>
      </c>
      <c r="AR11">
        <v>1.9542744565217394</v>
      </c>
      <c r="AS11">
        <v>2.779558429973239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431.03290339208525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203.8</v>
      </c>
      <c r="M12">
        <v>27.14</v>
      </c>
      <c r="N12">
        <v>35.03</v>
      </c>
      <c r="O12">
        <v>0</v>
      </c>
      <c r="P12">
        <v>41.2</v>
      </c>
      <c r="Q12">
        <v>3.0999999999999996</v>
      </c>
      <c r="R12">
        <v>6.34</v>
      </c>
      <c r="S12">
        <v>3.9771428571428573</v>
      </c>
      <c r="T12">
        <v>0</v>
      </c>
      <c r="U12">
        <v>19.909999999999997</v>
      </c>
      <c r="V12">
        <v>3.9631656886093549</v>
      </c>
      <c r="W12">
        <v>4.8100000000000005</v>
      </c>
      <c r="X12">
        <v>43.74</v>
      </c>
      <c r="Y12">
        <v>0</v>
      </c>
      <c r="Z12">
        <v>1.9237500000000001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12.882532000000001</v>
      </c>
      <c r="AH12">
        <v>0</v>
      </c>
      <c r="AI12">
        <v>0</v>
      </c>
      <c r="AJ12">
        <v>0</v>
      </c>
      <c r="AK12">
        <v>7.6356792750197009</v>
      </c>
      <c r="AL12">
        <v>0</v>
      </c>
      <c r="AM12">
        <v>4.6637659414853712</v>
      </c>
      <c r="AN12">
        <v>0.67982226868792484</v>
      </c>
      <c r="AO12">
        <v>0</v>
      </c>
      <c r="AP12">
        <v>0</v>
      </c>
      <c r="AQ12">
        <v>0</v>
      </c>
      <c r="AR12">
        <v>1.9542744565217394</v>
      </c>
      <c r="AS12">
        <v>2.779558429973239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432.95665339208523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203.8</v>
      </c>
      <c r="M13">
        <v>27.14</v>
      </c>
      <c r="N13">
        <v>35.03</v>
      </c>
      <c r="O13">
        <v>0</v>
      </c>
      <c r="P13">
        <v>41.2</v>
      </c>
      <c r="Q13">
        <v>3.0999999999999996</v>
      </c>
      <c r="R13">
        <v>6.34</v>
      </c>
      <c r="S13">
        <v>3.9771428571428573</v>
      </c>
      <c r="T13">
        <v>0</v>
      </c>
      <c r="U13">
        <v>19.909999999999997</v>
      </c>
      <c r="V13">
        <v>3.9631656886093549</v>
      </c>
      <c r="W13">
        <v>4.8100000000000005</v>
      </c>
      <c r="X13">
        <v>43.74</v>
      </c>
      <c r="Y13">
        <v>0</v>
      </c>
      <c r="Z13">
        <v>1.9237500000000001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12.882532000000001</v>
      </c>
      <c r="AH13">
        <v>0</v>
      </c>
      <c r="AI13">
        <v>0</v>
      </c>
      <c r="AJ13">
        <v>0</v>
      </c>
      <c r="AK13">
        <v>7.6356792750197009</v>
      </c>
      <c r="AL13">
        <v>0</v>
      </c>
      <c r="AM13">
        <v>4.6637659414853712</v>
      </c>
      <c r="AN13">
        <v>0.67982226868792484</v>
      </c>
      <c r="AO13">
        <v>0</v>
      </c>
      <c r="AP13">
        <v>0</v>
      </c>
      <c r="AQ13">
        <v>0</v>
      </c>
      <c r="AR13">
        <v>1.9542744565217394</v>
      </c>
      <c r="AS13">
        <v>2.779558429973239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432.95665339208523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203.8</v>
      </c>
      <c r="M14">
        <v>27.14</v>
      </c>
      <c r="N14">
        <v>35.03</v>
      </c>
      <c r="O14">
        <v>0</v>
      </c>
      <c r="P14">
        <v>41.2</v>
      </c>
      <c r="Q14">
        <v>3.0999999999999996</v>
      </c>
      <c r="R14">
        <v>6.34</v>
      </c>
      <c r="S14">
        <v>3.9771428571428573</v>
      </c>
      <c r="T14">
        <v>0</v>
      </c>
      <c r="U14">
        <v>19.909999999999997</v>
      </c>
      <c r="V14">
        <v>3.9631656886093549</v>
      </c>
      <c r="W14">
        <v>4.8100000000000005</v>
      </c>
      <c r="X14">
        <v>43.74</v>
      </c>
      <c r="Y14">
        <v>0</v>
      </c>
      <c r="Z14">
        <v>1.9237500000000001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12.882532000000001</v>
      </c>
      <c r="AH14">
        <v>0</v>
      </c>
      <c r="AI14">
        <v>0</v>
      </c>
      <c r="AJ14">
        <v>0</v>
      </c>
      <c r="AK14">
        <v>7.6356792750197009</v>
      </c>
      <c r="AL14">
        <v>0</v>
      </c>
      <c r="AM14">
        <v>4.6637659414853712</v>
      </c>
      <c r="AN14">
        <v>0.67982226868792484</v>
      </c>
      <c r="AO14">
        <v>0</v>
      </c>
      <c r="AP14">
        <v>0</v>
      </c>
      <c r="AQ14">
        <v>0</v>
      </c>
      <c r="AR14">
        <v>1.9542744565217394</v>
      </c>
      <c r="AS14">
        <v>2.779558429973239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432.95665339208523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203.8</v>
      </c>
      <c r="M15">
        <v>27.14</v>
      </c>
      <c r="N15">
        <v>35.03</v>
      </c>
      <c r="O15">
        <v>0</v>
      </c>
      <c r="P15">
        <v>41.2</v>
      </c>
      <c r="Q15">
        <v>3.0999999999999996</v>
      </c>
      <c r="R15">
        <v>6.34</v>
      </c>
      <c r="S15">
        <v>3.9771428571428573</v>
      </c>
      <c r="T15">
        <v>0</v>
      </c>
      <c r="U15">
        <v>19.909999999999997</v>
      </c>
      <c r="V15">
        <v>3.9631656886093549</v>
      </c>
      <c r="W15">
        <v>4.8100000000000005</v>
      </c>
      <c r="X15">
        <v>43.74</v>
      </c>
      <c r="Y15">
        <v>0</v>
      </c>
      <c r="Z15">
        <v>1.9237500000000001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12.882532000000001</v>
      </c>
      <c r="AH15">
        <v>0</v>
      </c>
      <c r="AI15">
        <v>0</v>
      </c>
      <c r="AJ15">
        <v>0</v>
      </c>
      <c r="AK15">
        <v>7.6356792750197009</v>
      </c>
      <c r="AL15">
        <v>0</v>
      </c>
      <c r="AM15">
        <v>4.6637659414853712</v>
      </c>
      <c r="AN15">
        <v>0.67982226868792484</v>
      </c>
      <c r="AO15">
        <v>0</v>
      </c>
      <c r="AP15">
        <v>0</v>
      </c>
      <c r="AQ15">
        <v>0</v>
      </c>
      <c r="AR15">
        <v>1.9542744565217394</v>
      </c>
      <c r="AS15">
        <v>2.779558429973239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432.95665339208523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203.8</v>
      </c>
      <c r="M16">
        <v>27.14</v>
      </c>
      <c r="N16">
        <v>35.03</v>
      </c>
      <c r="O16">
        <v>0</v>
      </c>
      <c r="P16">
        <v>41.2</v>
      </c>
      <c r="Q16">
        <v>3.0999999999999996</v>
      </c>
      <c r="R16">
        <v>6.34</v>
      </c>
      <c r="S16">
        <v>3.9771428571428573</v>
      </c>
      <c r="T16">
        <v>0</v>
      </c>
      <c r="U16">
        <v>19.909999999999997</v>
      </c>
      <c r="V16">
        <v>3.9631656886093549</v>
      </c>
      <c r="W16">
        <v>4.8100000000000005</v>
      </c>
      <c r="X16">
        <v>43.74</v>
      </c>
      <c r="Y16">
        <v>0</v>
      </c>
      <c r="Z16">
        <v>1.9237500000000001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12.882532000000001</v>
      </c>
      <c r="AH16">
        <v>0</v>
      </c>
      <c r="AI16">
        <v>0</v>
      </c>
      <c r="AJ16">
        <v>0</v>
      </c>
      <c r="AK16">
        <v>7.6356792750197009</v>
      </c>
      <c r="AL16">
        <v>0</v>
      </c>
      <c r="AM16">
        <v>4.6637659414853712</v>
      </c>
      <c r="AN16">
        <v>0.67982226868792484</v>
      </c>
      <c r="AO16">
        <v>0</v>
      </c>
      <c r="AP16">
        <v>0</v>
      </c>
      <c r="AQ16">
        <v>0</v>
      </c>
      <c r="AR16">
        <v>1.9542744565217394</v>
      </c>
      <c r="AS16">
        <v>2.779558429973239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432.95665339208523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203.8</v>
      </c>
      <c r="M17">
        <v>27.14</v>
      </c>
      <c r="N17">
        <v>35.03</v>
      </c>
      <c r="O17">
        <v>0</v>
      </c>
      <c r="P17">
        <v>41.2</v>
      </c>
      <c r="Q17">
        <v>3.0999999999999996</v>
      </c>
      <c r="R17">
        <v>6.34</v>
      </c>
      <c r="S17">
        <v>3.9771428571428573</v>
      </c>
      <c r="T17">
        <v>0</v>
      </c>
      <c r="U17">
        <v>19.909999999999997</v>
      </c>
      <c r="V17">
        <v>3.9631656886093549</v>
      </c>
      <c r="W17">
        <v>4.8100000000000005</v>
      </c>
      <c r="X17">
        <v>43.74</v>
      </c>
      <c r="Y17">
        <v>0</v>
      </c>
      <c r="Z17">
        <v>1.9237500000000001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12.882532000000001</v>
      </c>
      <c r="AH17">
        <v>0</v>
      </c>
      <c r="AI17">
        <v>0</v>
      </c>
      <c r="AJ17">
        <v>0</v>
      </c>
      <c r="AK17">
        <v>7.6356792750197009</v>
      </c>
      <c r="AL17">
        <v>0</v>
      </c>
      <c r="AM17">
        <v>4.6637659414853712</v>
      </c>
      <c r="AN17">
        <v>0.67982226868792484</v>
      </c>
      <c r="AO17">
        <v>0</v>
      </c>
      <c r="AP17">
        <v>0</v>
      </c>
      <c r="AQ17">
        <v>0</v>
      </c>
      <c r="AR17">
        <v>1.9542744565217394</v>
      </c>
      <c r="AS17">
        <v>2.779558429973239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432.95665339208523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203.8</v>
      </c>
      <c r="M18">
        <v>27.14</v>
      </c>
      <c r="N18">
        <v>35.03</v>
      </c>
      <c r="O18">
        <v>0</v>
      </c>
      <c r="P18">
        <v>41.2</v>
      </c>
      <c r="Q18">
        <v>3.0999999999999996</v>
      </c>
      <c r="R18">
        <v>6.34</v>
      </c>
      <c r="S18">
        <v>3.9771428571428573</v>
      </c>
      <c r="T18">
        <v>0</v>
      </c>
      <c r="U18">
        <v>19.909999999999997</v>
      </c>
      <c r="V18">
        <v>3.9631656886093549</v>
      </c>
      <c r="W18">
        <v>4.8100000000000005</v>
      </c>
      <c r="X18">
        <v>43.74</v>
      </c>
      <c r="Y18">
        <v>0</v>
      </c>
      <c r="Z18">
        <v>1.9237500000000001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12.882532000000001</v>
      </c>
      <c r="AH18">
        <v>0</v>
      </c>
      <c r="AI18">
        <v>0</v>
      </c>
      <c r="AJ18">
        <v>0</v>
      </c>
      <c r="AK18">
        <v>7.6356792750197009</v>
      </c>
      <c r="AL18">
        <v>0</v>
      </c>
      <c r="AM18">
        <v>4.6637659414853712</v>
      </c>
      <c r="AN18">
        <v>0.67982226868792484</v>
      </c>
      <c r="AO18">
        <v>0</v>
      </c>
      <c r="AP18">
        <v>0</v>
      </c>
      <c r="AQ18">
        <v>0</v>
      </c>
      <c r="AR18">
        <v>1.9542744565217394</v>
      </c>
      <c r="AS18">
        <v>2.779558429973239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432.95665339208523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203.8</v>
      </c>
      <c r="M19">
        <v>27.14</v>
      </c>
      <c r="N19">
        <v>35.03</v>
      </c>
      <c r="O19">
        <v>0</v>
      </c>
      <c r="P19">
        <v>41.2</v>
      </c>
      <c r="Q19">
        <v>3.0999999999999996</v>
      </c>
      <c r="R19">
        <v>6.34</v>
      </c>
      <c r="S19">
        <v>3.9771428571428573</v>
      </c>
      <c r="T19">
        <v>0</v>
      </c>
      <c r="U19">
        <v>20.39</v>
      </c>
      <c r="V19">
        <v>1.9212175015852884</v>
      </c>
      <c r="W19">
        <v>4.8099999999999996</v>
      </c>
      <c r="X19">
        <v>43.74</v>
      </c>
      <c r="Y19">
        <v>0</v>
      </c>
      <c r="Z19">
        <v>1.9237500000000001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12.882532000000001</v>
      </c>
      <c r="AH19">
        <v>0</v>
      </c>
      <c r="AI19">
        <v>0</v>
      </c>
      <c r="AJ19">
        <v>0</v>
      </c>
      <c r="AK19">
        <v>7.6356792750197009</v>
      </c>
      <c r="AL19">
        <v>0</v>
      </c>
      <c r="AM19">
        <v>4.6637659414853712</v>
      </c>
      <c r="AN19">
        <v>0.67982226868792484</v>
      </c>
      <c r="AO19">
        <v>0</v>
      </c>
      <c r="AP19">
        <v>0</v>
      </c>
      <c r="AQ19">
        <v>0</v>
      </c>
      <c r="AR19">
        <v>1.9542744565217394</v>
      </c>
      <c r="AS19">
        <v>2.779558429973239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431.39470520506109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203.8</v>
      </c>
      <c r="M20">
        <v>27.14</v>
      </c>
      <c r="N20">
        <v>35.03</v>
      </c>
      <c r="O20">
        <v>0</v>
      </c>
      <c r="P20">
        <v>41.2</v>
      </c>
      <c r="Q20">
        <v>3.0999999999999996</v>
      </c>
      <c r="R20">
        <v>6.34</v>
      </c>
      <c r="S20">
        <v>3.9771428571428573</v>
      </c>
      <c r="T20">
        <v>0</v>
      </c>
      <c r="U20">
        <v>20.57</v>
      </c>
      <c r="V20">
        <v>1.9212175015852884</v>
      </c>
      <c r="W20">
        <v>4.8099999999999996</v>
      </c>
      <c r="X20">
        <v>19.23</v>
      </c>
      <c r="Y20">
        <v>0</v>
      </c>
      <c r="Z20">
        <v>1.9237500000000001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12.882532000000001</v>
      </c>
      <c r="AH20">
        <v>0</v>
      </c>
      <c r="AI20">
        <v>0</v>
      </c>
      <c r="AJ20">
        <v>0</v>
      </c>
      <c r="AK20">
        <v>7.6356792750197009</v>
      </c>
      <c r="AL20">
        <v>0</v>
      </c>
      <c r="AM20">
        <v>4.6637659414853712</v>
      </c>
      <c r="AN20">
        <v>0.67982226868792484</v>
      </c>
      <c r="AO20">
        <v>0</v>
      </c>
      <c r="AP20">
        <v>0</v>
      </c>
      <c r="AQ20">
        <v>0</v>
      </c>
      <c r="AR20">
        <v>1.9542744565217394</v>
      </c>
      <c r="AS20">
        <v>2.779558429973239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407.0647052050611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203.8</v>
      </c>
      <c r="M21">
        <v>27.14</v>
      </c>
      <c r="N21">
        <v>35.03</v>
      </c>
      <c r="O21">
        <v>0</v>
      </c>
      <c r="P21">
        <v>41.2</v>
      </c>
      <c r="Q21">
        <v>6.09</v>
      </c>
      <c r="R21">
        <v>12.61</v>
      </c>
      <c r="S21">
        <v>7.87</v>
      </c>
      <c r="T21">
        <v>0</v>
      </c>
      <c r="U21">
        <v>20.57</v>
      </c>
      <c r="V21">
        <v>6.13</v>
      </c>
      <c r="W21">
        <v>13.430000000000001</v>
      </c>
      <c r="X21">
        <v>43.74</v>
      </c>
      <c r="Y21">
        <v>0</v>
      </c>
      <c r="Z21">
        <v>1.9237500000000001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12.882532000000001</v>
      </c>
      <c r="AH21">
        <v>0</v>
      </c>
      <c r="AI21">
        <v>0</v>
      </c>
      <c r="AJ21">
        <v>0</v>
      </c>
      <c r="AK21">
        <v>7.6356792750197009</v>
      </c>
      <c r="AL21">
        <v>0</v>
      </c>
      <c r="AM21">
        <v>4.6637659414853712</v>
      </c>
      <c r="AN21">
        <v>0.67982226868792484</v>
      </c>
      <c r="AO21">
        <v>0</v>
      </c>
      <c r="AP21">
        <v>0</v>
      </c>
      <c r="AQ21">
        <v>3.5867888888888881</v>
      </c>
      <c r="AR21">
        <v>1.9542744565217394</v>
      </c>
      <c r="AS21">
        <v>2.779558429973239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461.14313373522185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4.8098553905357466</v>
      </c>
      <c r="L22">
        <v>203.8</v>
      </c>
      <c r="M22">
        <v>27.14</v>
      </c>
      <c r="N22">
        <v>35.03</v>
      </c>
      <c r="O22">
        <v>0</v>
      </c>
      <c r="P22">
        <v>41.2</v>
      </c>
      <c r="Q22">
        <v>6.09</v>
      </c>
      <c r="R22">
        <v>12.61</v>
      </c>
      <c r="S22">
        <v>7.87</v>
      </c>
      <c r="T22">
        <v>0</v>
      </c>
      <c r="U22">
        <v>20.57</v>
      </c>
      <c r="V22">
        <v>6.13</v>
      </c>
      <c r="W22">
        <v>13.430000000000001</v>
      </c>
      <c r="X22">
        <v>43.74</v>
      </c>
      <c r="Y22">
        <v>0</v>
      </c>
      <c r="Z22">
        <v>1.9237500000000001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12.882532000000001</v>
      </c>
      <c r="AH22">
        <v>5.5868356916578668</v>
      </c>
      <c r="AI22">
        <v>0</v>
      </c>
      <c r="AJ22">
        <v>0</v>
      </c>
      <c r="AK22">
        <v>7.6356792750197009</v>
      </c>
      <c r="AL22">
        <v>0</v>
      </c>
      <c r="AM22">
        <v>4.6637659414853712</v>
      </c>
      <c r="AN22">
        <v>0.67982226868792484</v>
      </c>
      <c r="AO22">
        <v>0</v>
      </c>
      <c r="AP22">
        <v>0</v>
      </c>
      <c r="AQ22">
        <v>3.5867888888888881</v>
      </c>
      <c r="AR22">
        <v>1.9542744565217394</v>
      </c>
      <c r="AS22">
        <v>2.779558429973239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466.72982481741553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4.8099999999999987</v>
      </c>
      <c r="L23">
        <v>203.8</v>
      </c>
      <c r="M23">
        <v>27.14</v>
      </c>
      <c r="N23">
        <v>35.03</v>
      </c>
      <c r="O23">
        <v>0</v>
      </c>
      <c r="P23">
        <v>41.2</v>
      </c>
      <c r="Q23">
        <v>5.894034246575341</v>
      </c>
      <c r="R23">
        <v>12.322298563397876</v>
      </c>
      <c r="S23">
        <v>7.7</v>
      </c>
      <c r="T23">
        <v>0</v>
      </c>
      <c r="U23">
        <v>21.049386422595973</v>
      </c>
      <c r="V23">
        <v>6.13</v>
      </c>
      <c r="W23">
        <v>13.430000000000001</v>
      </c>
      <c r="X23">
        <v>43.74</v>
      </c>
      <c r="Y23">
        <v>0</v>
      </c>
      <c r="Z23">
        <v>1.9237500000000001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5.9826000000000015</v>
      </c>
      <c r="AH23">
        <v>5.5868356916578668</v>
      </c>
      <c r="AI23">
        <v>0</v>
      </c>
      <c r="AJ23">
        <v>0</v>
      </c>
      <c r="AK23">
        <v>7.6356792750197009</v>
      </c>
      <c r="AL23">
        <v>0</v>
      </c>
      <c r="AM23">
        <v>4.6637659414853712</v>
      </c>
      <c r="AN23">
        <v>0.67982226868792484</v>
      </c>
      <c r="AO23">
        <v>0</v>
      </c>
      <c r="AP23">
        <v>0</v>
      </c>
      <c r="AQ23">
        <v>7.1735777777777763</v>
      </c>
      <c r="AR23">
        <v>2.1168749999999998</v>
      </c>
      <c r="AS23">
        <v>2.779558429973239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463.40514609181605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4.8099999999999987</v>
      </c>
      <c r="L24">
        <v>203.8</v>
      </c>
      <c r="M24">
        <v>27.14</v>
      </c>
      <c r="N24">
        <v>35.03</v>
      </c>
      <c r="O24">
        <v>0</v>
      </c>
      <c r="P24">
        <v>41.2</v>
      </c>
      <c r="Q24">
        <v>5.894034246575341</v>
      </c>
      <c r="R24">
        <v>12.506147212811827</v>
      </c>
      <c r="S24">
        <v>7.78</v>
      </c>
      <c r="T24">
        <v>0</v>
      </c>
      <c r="U24">
        <v>21.80938368938623</v>
      </c>
      <c r="V24">
        <v>6.13</v>
      </c>
      <c r="W24">
        <v>13.430000000000001</v>
      </c>
      <c r="X24">
        <v>43.74</v>
      </c>
      <c r="Y24">
        <v>0</v>
      </c>
      <c r="Z24">
        <v>1.9237500000000001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5.9826000000000015</v>
      </c>
      <c r="AH24">
        <v>5.5868356916578668</v>
      </c>
      <c r="AI24">
        <v>0</v>
      </c>
      <c r="AJ24">
        <v>0</v>
      </c>
      <c r="AK24">
        <v>7.6356792750197009</v>
      </c>
      <c r="AL24">
        <v>0</v>
      </c>
      <c r="AM24">
        <v>4.6637659414853712</v>
      </c>
      <c r="AN24">
        <v>0.67982226868792484</v>
      </c>
      <c r="AO24">
        <v>0</v>
      </c>
      <c r="AP24">
        <v>0</v>
      </c>
      <c r="AQ24">
        <v>10.760366666666664</v>
      </c>
      <c r="AR24">
        <v>2.1168749999999998</v>
      </c>
      <c r="AS24">
        <v>2.779558429973239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468.01578089690912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4.8099999999999987</v>
      </c>
      <c r="L25">
        <v>257.3115349694059</v>
      </c>
      <c r="M25">
        <v>27.14</v>
      </c>
      <c r="N25">
        <v>35.03</v>
      </c>
      <c r="O25">
        <v>0</v>
      </c>
      <c r="P25">
        <v>41.2</v>
      </c>
      <c r="Q25">
        <v>5.0799999999999992</v>
      </c>
      <c r="R25">
        <v>11.996932515337424</v>
      </c>
      <c r="S25">
        <v>7.79</v>
      </c>
      <c r="T25">
        <v>0</v>
      </c>
      <c r="U25">
        <v>22.57</v>
      </c>
      <c r="V25">
        <v>6.13</v>
      </c>
      <c r="W25">
        <v>13.430000000000001</v>
      </c>
      <c r="X25">
        <v>43.74</v>
      </c>
      <c r="Y25">
        <v>0</v>
      </c>
      <c r="Z25">
        <v>1.9237500000000001</v>
      </c>
      <c r="AA25">
        <v>0</v>
      </c>
      <c r="AB25">
        <v>0.78547636909227292</v>
      </c>
      <c r="AC25">
        <v>0.37431600439767548</v>
      </c>
      <c r="AD25">
        <v>0</v>
      </c>
      <c r="AE25">
        <v>4.8599182437547315</v>
      </c>
      <c r="AF25">
        <v>2.61696247464503</v>
      </c>
      <c r="AG25">
        <v>5.9826000000000015</v>
      </c>
      <c r="AH25">
        <v>5.5868356916578668</v>
      </c>
      <c r="AI25">
        <v>0</v>
      </c>
      <c r="AJ25">
        <v>0</v>
      </c>
      <c r="AK25">
        <v>7.6356792750197009</v>
      </c>
      <c r="AL25">
        <v>0</v>
      </c>
      <c r="AM25">
        <v>4.6637659414853712</v>
      </c>
      <c r="AN25">
        <v>0.67982226868792484</v>
      </c>
      <c r="AO25">
        <v>0</v>
      </c>
      <c r="AP25">
        <v>0</v>
      </c>
      <c r="AQ25">
        <v>10.760366666666664</v>
      </c>
      <c r="AR25">
        <v>2.604676630434783</v>
      </c>
      <c r="AS25">
        <v>3.969921201308356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528.67255825189386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4.8099999999999987</v>
      </c>
      <c r="L26">
        <v>322.99</v>
      </c>
      <c r="M26">
        <v>27.14</v>
      </c>
      <c r="N26">
        <v>35.03</v>
      </c>
      <c r="O26">
        <v>0</v>
      </c>
      <c r="P26">
        <v>41.2</v>
      </c>
      <c r="Q26">
        <v>5.8930677083333336</v>
      </c>
      <c r="R26">
        <v>12.506930814524043</v>
      </c>
      <c r="S26">
        <v>7.79</v>
      </c>
      <c r="T26">
        <v>0</v>
      </c>
      <c r="U26">
        <v>23.339378445314377</v>
      </c>
      <c r="V26">
        <v>6.13</v>
      </c>
      <c r="W26">
        <v>13.430000000000001</v>
      </c>
      <c r="X26">
        <v>43.74</v>
      </c>
      <c r="Y26">
        <v>0</v>
      </c>
      <c r="Z26">
        <v>1.9237500000000001</v>
      </c>
      <c r="AA26">
        <v>0</v>
      </c>
      <c r="AB26">
        <v>2.3564291072768189</v>
      </c>
      <c r="AC26">
        <v>2.2520323543269987</v>
      </c>
      <c r="AD26">
        <v>0</v>
      </c>
      <c r="AE26">
        <v>4.8599182437547315</v>
      </c>
      <c r="AF26">
        <v>2.61696247464503</v>
      </c>
      <c r="AG26">
        <v>5.9826000000000015</v>
      </c>
      <c r="AH26">
        <v>6.1452124604012681</v>
      </c>
      <c r="AI26">
        <v>0</v>
      </c>
      <c r="AJ26">
        <v>0</v>
      </c>
      <c r="AK26">
        <v>7.6356792750197009</v>
      </c>
      <c r="AL26">
        <v>0</v>
      </c>
      <c r="AM26">
        <v>4.6637659414853712</v>
      </c>
      <c r="AN26">
        <v>0.67982226868792484</v>
      </c>
      <c r="AO26">
        <v>0</v>
      </c>
      <c r="AP26">
        <v>0</v>
      </c>
      <c r="AQ26">
        <v>10.760366666666664</v>
      </c>
      <c r="AR26">
        <v>2.604676630434783</v>
      </c>
      <c r="AS26">
        <v>3.969921201308356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600.45051359217928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8.6501680003107531</v>
      </c>
      <c r="L27">
        <v>370.07</v>
      </c>
      <c r="M27">
        <v>27.14</v>
      </c>
      <c r="N27">
        <v>35.03</v>
      </c>
      <c r="O27">
        <v>0</v>
      </c>
      <c r="P27">
        <v>41.2</v>
      </c>
      <c r="Q27">
        <v>5.8930677083333336</v>
      </c>
      <c r="R27">
        <v>12.506930814524043</v>
      </c>
      <c r="S27">
        <v>7.79</v>
      </c>
      <c r="T27">
        <v>0</v>
      </c>
      <c r="U27">
        <v>23.7</v>
      </c>
      <c r="V27">
        <v>6.13</v>
      </c>
      <c r="W27">
        <v>13.430000000000001</v>
      </c>
      <c r="X27">
        <v>43.74</v>
      </c>
      <c r="Y27">
        <v>0</v>
      </c>
      <c r="Z27">
        <v>3.8475000000000001</v>
      </c>
      <c r="AA27">
        <v>0</v>
      </c>
      <c r="AB27">
        <v>2.3564291072768189</v>
      </c>
      <c r="AC27">
        <v>2.2520323543269987</v>
      </c>
      <c r="AD27">
        <v>0</v>
      </c>
      <c r="AE27">
        <v>4.8599182437547315</v>
      </c>
      <c r="AF27">
        <v>2.61696247464503</v>
      </c>
      <c r="AG27">
        <v>5.9826000000000015</v>
      </c>
      <c r="AH27">
        <v>12.290424920802536</v>
      </c>
      <c r="AI27">
        <v>1.0524414768263943</v>
      </c>
      <c r="AJ27">
        <v>0</v>
      </c>
      <c r="AK27">
        <v>7.6356792750197009</v>
      </c>
      <c r="AL27">
        <v>0</v>
      </c>
      <c r="AM27">
        <v>4.6637659414853712</v>
      </c>
      <c r="AN27">
        <v>0.67982226868792484</v>
      </c>
      <c r="AO27">
        <v>0</v>
      </c>
      <c r="AP27">
        <v>0</v>
      </c>
      <c r="AQ27">
        <v>10.760366666666664</v>
      </c>
      <c r="AR27">
        <v>2.604676630434783</v>
      </c>
      <c r="AS27">
        <v>4.3626181980374676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661.24540408113228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9.25</v>
      </c>
      <c r="L28">
        <v>370.07</v>
      </c>
      <c r="M28">
        <v>27.14</v>
      </c>
      <c r="N28">
        <v>35.03</v>
      </c>
      <c r="O28">
        <v>0</v>
      </c>
      <c r="P28">
        <v>41.2</v>
      </c>
      <c r="Q28">
        <v>5.8930677083333336</v>
      </c>
      <c r="R28">
        <v>12.506930814524043</v>
      </c>
      <c r="S28">
        <v>7.79</v>
      </c>
      <c r="T28">
        <v>0</v>
      </c>
      <c r="U28">
        <v>24.43</v>
      </c>
      <c r="V28">
        <v>6.13</v>
      </c>
      <c r="W28">
        <v>13.430000000000001</v>
      </c>
      <c r="X28">
        <v>43.74</v>
      </c>
      <c r="Y28">
        <v>0</v>
      </c>
      <c r="Z28">
        <v>3.8475000000000001</v>
      </c>
      <c r="AA28">
        <v>0</v>
      </c>
      <c r="AB28">
        <v>3.8506751687921974</v>
      </c>
      <c r="AC28">
        <v>2.2520323543269987</v>
      </c>
      <c r="AD28">
        <v>0</v>
      </c>
      <c r="AE28">
        <v>4.8599182437547315</v>
      </c>
      <c r="AF28">
        <v>2.61696247464503</v>
      </c>
      <c r="AG28">
        <v>5.9826000000000015</v>
      </c>
      <c r="AH28">
        <v>17.119463569165788</v>
      </c>
      <c r="AI28">
        <v>4.8786645718774544</v>
      </c>
      <c r="AJ28">
        <v>0</v>
      </c>
      <c r="AK28">
        <v>7.6356792750197009</v>
      </c>
      <c r="AL28">
        <v>0</v>
      </c>
      <c r="AM28">
        <v>4.6637659414853712</v>
      </c>
      <c r="AN28">
        <v>0.67982226868792484</v>
      </c>
      <c r="AO28">
        <v>0</v>
      </c>
      <c r="AP28">
        <v>0</v>
      </c>
      <c r="AQ28">
        <v>14.344087301587299</v>
      </c>
      <c r="AR28">
        <v>7.8109619565217399</v>
      </c>
      <c r="AS28">
        <v>4.3626181980374676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681.51474984675883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8.9901369675178255</v>
      </c>
      <c r="L29">
        <v>370.07</v>
      </c>
      <c r="M29">
        <v>27.14</v>
      </c>
      <c r="N29">
        <v>35.03</v>
      </c>
      <c r="O29">
        <v>0</v>
      </c>
      <c r="P29">
        <v>41.2</v>
      </c>
      <c r="Q29">
        <v>5.8930677083333336</v>
      </c>
      <c r="R29">
        <v>12.506930814524043</v>
      </c>
      <c r="S29">
        <v>7.79</v>
      </c>
      <c r="T29">
        <v>0</v>
      </c>
      <c r="U29">
        <v>24.709386193705448</v>
      </c>
      <c r="V29">
        <v>6.13</v>
      </c>
      <c r="W29">
        <v>13.430000000000001</v>
      </c>
      <c r="X29">
        <v>43.74</v>
      </c>
      <c r="Y29">
        <v>0</v>
      </c>
      <c r="Z29">
        <v>3.8475000000000001</v>
      </c>
      <c r="AA29">
        <v>4.1442067510548517</v>
      </c>
      <c r="AB29">
        <v>3.884426106526631</v>
      </c>
      <c r="AC29">
        <v>2.8564606565101305</v>
      </c>
      <c r="AD29">
        <v>0</v>
      </c>
      <c r="AE29">
        <v>9.7198364875094629</v>
      </c>
      <c r="AF29">
        <v>5.2339249492900599</v>
      </c>
      <c r="AG29">
        <v>5.9826000000000015</v>
      </c>
      <c r="AH29">
        <v>24.577781837381202</v>
      </c>
      <c r="AI29">
        <v>4.8786645718774544</v>
      </c>
      <c r="AJ29">
        <v>0</v>
      </c>
      <c r="AK29">
        <v>7.6356792750197009</v>
      </c>
      <c r="AL29">
        <v>0</v>
      </c>
      <c r="AM29">
        <v>4.6637659414853712</v>
      </c>
      <c r="AN29">
        <v>0.67982226868792484</v>
      </c>
      <c r="AO29">
        <v>0</v>
      </c>
      <c r="AP29">
        <v>0</v>
      </c>
      <c r="AQ29">
        <v>14.344087301587299</v>
      </c>
      <c r="AR29">
        <v>7.8109619565217399</v>
      </c>
      <c r="AS29">
        <v>5.5529809693725847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702.44222075690482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8.9901369675178255</v>
      </c>
      <c r="L30">
        <v>370.07</v>
      </c>
      <c r="M30">
        <v>27.14</v>
      </c>
      <c r="N30">
        <v>35.03</v>
      </c>
      <c r="O30">
        <v>0</v>
      </c>
      <c r="P30">
        <v>41.2</v>
      </c>
      <c r="Q30">
        <v>5.8930677083333336</v>
      </c>
      <c r="R30">
        <v>12.506930814524043</v>
      </c>
      <c r="S30">
        <v>7.79</v>
      </c>
      <c r="T30">
        <v>0</v>
      </c>
      <c r="U30">
        <v>24.709386193705448</v>
      </c>
      <c r="V30">
        <v>6.13</v>
      </c>
      <c r="W30">
        <v>13.430000000000001</v>
      </c>
      <c r="X30">
        <v>43.74</v>
      </c>
      <c r="Y30">
        <v>0</v>
      </c>
      <c r="Z30">
        <v>5.7681818181818185</v>
      </c>
      <c r="AA30">
        <v>8.2853459915611811</v>
      </c>
      <c r="AB30">
        <v>11.653278319579892</v>
      </c>
      <c r="AC30">
        <v>8.5724501335008636</v>
      </c>
      <c r="AD30">
        <v>2.3348470855412571</v>
      </c>
      <c r="AE30">
        <v>14.579754731264195</v>
      </c>
      <c r="AF30">
        <v>11.5170892494929</v>
      </c>
      <c r="AG30">
        <v>5.9826000000000015</v>
      </c>
      <c r="AH30">
        <v>33.514878141499473</v>
      </c>
      <c r="AI30">
        <v>4.8786645718774544</v>
      </c>
      <c r="AJ30">
        <v>0</v>
      </c>
      <c r="AK30">
        <v>7.6356792750197009</v>
      </c>
      <c r="AL30">
        <v>0</v>
      </c>
      <c r="AM30">
        <v>4.6637659414853712</v>
      </c>
      <c r="AN30">
        <v>0.67982226868792484</v>
      </c>
      <c r="AO30">
        <v>0</v>
      </c>
      <c r="AP30">
        <v>0</v>
      </c>
      <c r="AQ30">
        <v>14.641707936507933</v>
      </c>
      <c r="AR30">
        <v>7.8109619565217399</v>
      </c>
      <c r="AS30">
        <v>5.5529809693725847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744.70153007417468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8.9901369675178255</v>
      </c>
      <c r="L31">
        <v>370.07</v>
      </c>
      <c r="M31">
        <v>27.14</v>
      </c>
      <c r="N31">
        <v>35.03</v>
      </c>
      <c r="O31">
        <v>0</v>
      </c>
      <c r="P31">
        <v>41.2</v>
      </c>
      <c r="Q31">
        <v>5.8930677083333336</v>
      </c>
      <c r="R31">
        <v>12.506930814524043</v>
      </c>
      <c r="S31">
        <v>7.79</v>
      </c>
      <c r="T31">
        <v>0</v>
      </c>
      <c r="U31">
        <v>24.709386193705448</v>
      </c>
      <c r="V31">
        <v>6.13</v>
      </c>
      <c r="W31">
        <v>13.430000000000001</v>
      </c>
      <c r="X31">
        <v>43.74</v>
      </c>
      <c r="Y31">
        <v>0</v>
      </c>
      <c r="Z31">
        <v>5.7681818181818185</v>
      </c>
      <c r="AA31">
        <v>8.2853459915611811</v>
      </c>
      <c r="AB31">
        <v>11.653278319579892</v>
      </c>
      <c r="AC31">
        <v>8.5724501335008636</v>
      </c>
      <c r="AD31">
        <v>4.6758304314912946</v>
      </c>
      <c r="AE31">
        <v>14.579754731264195</v>
      </c>
      <c r="AF31">
        <v>11.5170892494929</v>
      </c>
      <c r="AG31">
        <v>5.9826000000000015</v>
      </c>
      <c r="AH31">
        <v>33.514878141499473</v>
      </c>
      <c r="AI31">
        <v>4.8786645718774544</v>
      </c>
      <c r="AJ31">
        <v>0</v>
      </c>
      <c r="AK31">
        <v>7.6356792750197009</v>
      </c>
      <c r="AL31">
        <v>0</v>
      </c>
      <c r="AM31">
        <v>4.6637659414853712</v>
      </c>
      <c r="AN31">
        <v>0.67982226868792484</v>
      </c>
      <c r="AO31">
        <v>0</v>
      </c>
      <c r="AP31">
        <v>0</v>
      </c>
      <c r="AQ31">
        <v>14.641707936507933</v>
      </c>
      <c r="AR31">
        <v>7.8109619565217399</v>
      </c>
      <c r="AS31">
        <v>5.5529809693725847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747.04251342012469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8.9901369675178255</v>
      </c>
      <c r="L32">
        <v>370.07</v>
      </c>
      <c r="M32">
        <v>27.14</v>
      </c>
      <c r="N32">
        <v>35.03</v>
      </c>
      <c r="O32">
        <v>0</v>
      </c>
      <c r="P32">
        <v>41.2</v>
      </c>
      <c r="Q32">
        <v>5.8930677083333336</v>
      </c>
      <c r="R32">
        <v>12.506930814524043</v>
      </c>
      <c r="S32">
        <v>7.79</v>
      </c>
      <c r="T32">
        <v>0</v>
      </c>
      <c r="U32">
        <v>24.709386193705448</v>
      </c>
      <c r="V32">
        <v>6.13</v>
      </c>
      <c r="W32">
        <v>13.430000000000001</v>
      </c>
      <c r="X32">
        <v>43.74</v>
      </c>
      <c r="Y32">
        <v>0</v>
      </c>
      <c r="Z32">
        <v>5.7681818181818185</v>
      </c>
      <c r="AA32">
        <v>8.2853459915611811</v>
      </c>
      <c r="AB32">
        <v>11.653278319579892</v>
      </c>
      <c r="AC32">
        <v>8.5724501335008636</v>
      </c>
      <c r="AD32">
        <v>4.6758304314912946</v>
      </c>
      <c r="AE32">
        <v>14.579754731264195</v>
      </c>
      <c r="AF32">
        <v>11.5170892494929</v>
      </c>
      <c r="AG32">
        <v>5.9826000000000015</v>
      </c>
      <c r="AH32">
        <v>33.514878141499473</v>
      </c>
      <c r="AI32">
        <v>4.8786645718774544</v>
      </c>
      <c r="AJ32">
        <v>0</v>
      </c>
      <c r="AK32">
        <v>7.6356792750197009</v>
      </c>
      <c r="AL32">
        <v>0</v>
      </c>
      <c r="AM32">
        <v>4.6637659414853712</v>
      </c>
      <c r="AN32">
        <v>0.67982226868792484</v>
      </c>
      <c r="AO32">
        <v>0</v>
      </c>
      <c r="AP32">
        <v>0</v>
      </c>
      <c r="AQ32">
        <v>14.641707936507933</v>
      </c>
      <c r="AR32">
        <v>3.2550788043478258</v>
      </c>
      <c r="AS32">
        <v>5.5529809693725847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742.48663026795077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8.9901369675178255</v>
      </c>
      <c r="L33">
        <v>370.07</v>
      </c>
      <c r="M33">
        <v>27.14</v>
      </c>
      <c r="N33">
        <v>35.03</v>
      </c>
      <c r="O33">
        <v>0</v>
      </c>
      <c r="P33">
        <v>41.2</v>
      </c>
      <c r="Q33">
        <v>5.8930677083333336</v>
      </c>
      <c r="R33">
        <v>12.506930814524043</v>
      </c>
      <c r="S33">
        <v>7.79</v>
      </c>
      <c r="T33">
        <v>0</v>
      </c>
      <c r="U33">
        <v>24.709386193705448</v>
      </c>
      <c r="V33">
        <v>6.13</v>
      </c>
      <c r="W33">
        <v>13.430000000000001</v>
      </c>
      <c r="X33">
        <v>43.74</v>
      </c>
      <c r="Y33">
        <v>0</v>
      </c>
      <c r="Z33">
        <v>5.7681818181818185</v>
      </c>
      <c r="AA33">
        <v>8.2853459915611811</v>
      </c>
      <c r="AB33">
        <v>11.653278319579892</v>
      </c>
      <c r="AC33">
        <v>8.5724501335008636</v>
      </c>
      <c r="AD33">
        <v>4.6758304314912946</v>
      </c>
      <c r="AE33">
        <v>14.579754731264195</v>
      </c>
      <c r="AF33">
        <v>11.5170892494929</v>
      </c>
      <c r="AG33">
        <v>5.9826000000000015</v>
      </c>
      <c r="AH33">
        <v>33.514878141499473</v>
      </c>
      <c r="AI33">
        <v>4.8786645718774544</v>
      </c>
      <c r="AJ33">
        <v>0</v>
      </c>
      <c r="AK33">
        <v>7.6356792750197009</v>
      </c>
      <c r="AL33">
        <v>0</v>
      </c>
      <c r="AM33">
        <v>4.6637659414853712</v>
      </c>
      <c r="AN33">
        <v>0.67982226868792484</v>
      </c>
      <c r="AO33">
        <v>0</v>
      </c>
      <c r="AP33">
        <v>0</v>
      </c>
      <c r="AQ33">
        <v>14.641707936507933</v>
      </c>
      <c r="AR33">
        <v>2.604676630434783</v>
      </c>
      <c r="AS33">
        <v>5.5529809693725847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741.83622809403778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8.9901369675178255</v>
      </c>
      <c r="L34">
        <v>370.07</v>
      </c>
      <c r="M34">
        <v>27.14</v>
      </c>
      <c r="N34">
        <v>35.03</v>
      </c>
      <c r="O34">
        <v>0</v>
      </c>
      <c r="P34">
        <v>41.2</v>
      </c>
      <c r="Q34">
        <v>5.8930677083333336</v>
      </c>
      <c r="R34">
        <v>12.506930814524043</v>
      </c>
      <c r="S34">
        <v>7.79</v>
      </c>
      <c r="T34">
        <v>0</v>
      </c>
      <c r="U34">
        <v>24.709386193705448</v>
      </c>
      <c r="V34">
        <v>6.13</v>
      </c>
      <c r="W34">
        <v>13.430000000000001</v>
      </c>
      <c r="X34">
        <v>43.74</v>
      </c>
      <c r="Y34">
        <v>0</v>
      </c>
      <c r="Z34">
        <v>5.7681818181818185</v>
      </c>
      <c r="AA34">
        <v>8.2853459915611811</v>
      </c>
      <c r="AB34">
        <v>11.653278319579892</v>
      </c>
      <c r="AC34">
        <v>8.5724501335008636</v>
      </c>
      <c r="AD34">
        <v>2.5710931112793345</v>
      </c>
      <c r="AE34">
        <v>14.579754731264195</v>
      </c>
      <c r="AF34">
        <v>11.5170892494929</v>
      </c>
      <c r="AG34">
        <v>5.9826000000000015</v>
      </c>
      <c r="AH34">
        <v>33.514878141499473</v>
      </c>
      <c r="AI34">
        <v>1.1260816967792615</v>
      </c>
      <c r="AJ34">
        <v>0</v>
      </c>
      <c r="AK34">
        <v>7.6356792750197009</v>
      </c>
      <c r="AL34">
        <v>0</v>
      </c>
      <c r="AM34">
        <v>4.6637659414853712</v>
      </c>
      <c r="AN34">
        <v>0.67982226868792484</v>
      </c>
      <c r="AO34">
        <v>0</v>
      </c>
      <c r="AP34">
        <v>0</v>
      </c>
      <c r="AQ34">
        <v>14.641707936507933</v>
      </c>
      <c r="AR34">
        <v>2.604676630434783</v>
      </c>
      <c r="AS34">
        <v>5.5529809693725847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735.97890789872758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8.9901369675178255</v>
      </c>
      <c r="L35">
        <v>370.07</v>
      </c>
      <c r="M35">
        <v>27.14</v>
      </c>
      <c r="N35">
        <v>35.03</v>
      </c>
      <c r="O35">
        <v>0</v>
      </c>
      <c r="P35">
        <v>41.2</v>
      </c>
      <c r="Q35">
        <v>5.8930677083333336</v>
      </c>
      <c r="R35">
        <v>12.506930814524043</v>
      </c>
      <c r="S35">
        <v>7.79</v>
      </c>
      <c r="T35">
        <v>0</v>
      </c>
      <c r="U35">
        <v>24.709386193705448</v>
      </c>
      <c r="V35">
        <v>6.13</v>
      </c>
      <c r="W35">
        <v>13.430000000000001</v>
      </c>
      <c r="X35">
        <v>43.74</v>
      </c>
      <c r="Y35">
        <v>0</v>
      </c>
      <c r="Z35">
        <v>5.7681818181818185</v>
      </c>
      <c r="AA35">
        <v>8.2853459915611811</v>
      </c>
      <c r="AB35">
        <v>11.653278319579892</v>
      </c>
      <c r="AC35">
        <v>8.5724501335008636</v>
      </c>
      <c r="AD35">
        <v>0</v>
      </c>
      <c r="AE35">
        <v>14.579754731264195</v>
      </c>
      <c r="AF35">
        <v>8.7252535496957417</v>
      </c>
      <c r="AG35">
        <v>5.9826000000000015</v>
      </c>
      <c r="AH35">
        <v>33.514878141499473</v>
      </c>
      <c r="AI35">
        <v>0</v>
      </c>
      <c r="AJ35">
        <v>0</v>
      </c>
      <c r="AK35">
        <v>7.6356792750197009</v>
      </c>
      <c r="AL35">
        <v>0</v>
      </c>
      <c r="AM35">
        <v>4.6637659414853712</v>
      </c>
      <c r="AN35">
        <v>0.67982226868792484</v>
      </c>
      <c r="AO35">
        <v>0</v>
      </c>
      <c r="AP35">
        <v>0</v>
      </c>
      <c r="AQ35">
        <v>14.641707936507933</v>
      </c>
      <c r="AR35">
        <v>7.8109619565217399</v>
      </c>
      <c r="AS35">
        <v>4.3626181980374676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733.50581994562367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8.9901369675178255</v>
      </c>
      <c r="L36">
        <v>370.07</v>
      </c>
      <c r="M36">
        <v>27.14</v>
      </c>
      <c r="N36">
        <v>35.03</v>
      </c>
      <c r="O36">
        <v>0</v>
      </c>
      <c r="P36">
        <v>41.2</v>
      </c>
      <c r="Q36">
        <v>5.8930677083333336</v>
      </c>
      <c r="R36">
        <v>12.506930814524043</v>
      </c>
      <c r="S36">
        <v>7.79</v>
      </c>
      <c r="T36">
        <v>0</v>
      </c>
      <c r="U36">
        <v>24.709386193705448</v>
      </c>
      <c r="V36">
        <v>6.13</v>
      </c>
      <c r="W36">
        <v>13.430000000000001</v>
      </c>
      <c r="X36">
        <v>43.74</v>
      </c>
      <c r="Y36">
        <v>0</v>
      </c>
      <c r="Z36">
        <v>0.9726136363636364</v>
      </c>
      <c r="AA36">
        <v>8.2853459915611811</v>
      </c>
      <c r="AB36">
        <v>3.884426106526631</v>
      </c>
      <c r="AC36">
        <v>2.8564606565101305</v>
      </c>
      <c r="AD36">
        <v>0</v>
      </c>
      <c r="AE36">
        <v>9.7198364875094629</v>
      </c>
      <c r="AF36">
        <v>7.8508874239350908</v>
      </c>
      <c r="AG36">
        <v>5.9826000000000015</v>
      </c>
      <c r="AH36">
        <v>33.514878141499473</v>
      </c>
      <c r="AI36">
        <v>0</v>
      </c>
      <c r="AJ36">
        <v>0</v>
      </c>
      <c r="AK36">
        <v>7.6356792750197009</v>
      </c>
      <c r="AL36">
        <v>0</v>
      </c>
      <c r="AM36">
        <v>4.6637659414853712</v>
      </c>
      <c r="AN36">
        <v>0.67982226868792484</v>
      </c>
      <c r="AO36">
        <v>0</v>
      </c>
      <c r="AP36">
        <v>0</v>
      </c>
      <c r="AQ36">
        <v>14.344087301587299</v>
      </c>
      <c r="AR36">
        <v>7.8109619565217399</v>
      </c>
      <c r="AS36">
        <v>4.3626181980374676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709.19350506932551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9.3501434436936393</v>
      </c>
      <c r="L37">
        <v>384.96999999999997</v>
      </c>
      <c r="M37">
        <v>27.14</v>
      </c>
      <c r="N37">
        <v>35.03</v>
      </c>
      <c r="O37">
        <v>0</v>
      </c>
      <c r="P37">
        <v>41.2</v>
      </c>
      <c r="Q37">
        <v>5.8930677083333336</v>
      </c>
      <c r="R37">
        <v>12.506930814524043</v>
      </c>
      <c r="S37">
        <v>7.79</v>
      </c>
      <c r="T37">
        <v>0</v>
      </c>
      <c r="U37">
        <v>24.709386193705448</v>
      </c>
      <c r="V37">
        <v>6.13</v>
      </c>
      <c r="W37">
        <v>13.430000000000001</v>
      </c>
      <c r="X37">
        <v>43.74</v>
      </c>
      <c r="Y37">
        <v>0</v>
      </c>
      <c r="Z37">
        <v>0</v>
      </c>
      <c r="AA37">
        <v>4.1442067510548517</v>
      </c>
      <c r="AB37">
        <v>3.884426106526631</v>
      </c>
      <c r="AC37">
        <v>0</v>
      </c>
      <c r="AD37">
        <v>0</v>
      </c>
      <c r="AE37">
        <v>4.8599182437547315</v>
      </c>
      <c r="AF37">
        <v>2.61696247464503</v>
      </c>
      <c r="AG37">
        <v>5.9826000000000015</v>
      </c>
      <c r="AH37">
        <v>24.60539387539599</v>
      </c>
      <c r="AI37">
        <v>0</v>
      </c>
      <c r="AJ37">
        <v>0</v>
      </c>
      <c r="AK37">
        <v>7.6356792750197009</v>
      </c>
      <c r="AL37">
        <v>0</v>
      </c>
      <c r="AM37">
        <v>4.6637659414853712</v>
      </c>
      <c r="AN37">
        <v>0.67982226868792484</v>
      </c>
      <c r="AO37">
        <v>0</v>
      </c>
      <c r="AP37">
        <v>0</v>
      </c>
      <c r="AQ37">
        <v>14.344087301587299</v>
      </c>
      <c r="AR37">
        <v>2.604676630434783</v>
      </c>
      <c r="AS37">
        <v>5.5529809693725847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693.46404799822108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9.3501434436936393</v>
      </c>
      <c r="L38">
        <v>384.96999999999997</v>
      </c>
      <c r="M38">
        <v>27.14</v>
      </c>
      <c r="N38">
        <v>35.03</v>
      </c>
      <c r="O38">
        <v>0</v>
      </c>
      <c r="P38">
        <v>41.2</v>
      </c>
      <c r="Q38">
        <v>5.8930677083333336</v>
      </c>
      <c r="R38">
        <v>12.506930814524043</v>
      </c>
      <c r="S38">
        <v>7.79</v>
      </c>
      <c r="T38">
        <v>0</v>
      </c>
      <c r="U38">
        <v>24.709386193705448</v>
      </c>
      <c r="V38">
        <v>6.13</v>
      </c>
      <c r="W38">
        <v>13.430000000000001</v>
      </c>
      <c r="X38">
        <v>43.74</v>
      </c>
      <c r="Y38">
        <v>0</v>
      </c>
      <c r="Z38">
        <v>0</v>
      </c>
      <c r="AA38">
        <v>0</v>
      </c>
      <c r="AB38">
        <v>3.884426106526631</v>
      </c>
      <c r="AC38">
        <v>0</v>
      </c>
      <c r="AD38">
        <v>0</v>
      </c>
      <c r="AE38">
        <v>4.8599182437547315</v>
      </c>
      <c r="AF38">
        <v>2.61696247464503</v>
      </c>
      <c r="AG38">
        <v>5.9826000000000015</v>
      </c>
      <c r="AH38">
        <v>18.435637381203804</v>
      </c>
      <c r="AI38">
        <v>0</v>
      </c>
      <c r="AJ38">
        <v>0</v>
      </c>
      <c r="AK38">
        <v>7.6356792750197009</v>
      </c>
      <c r="AL38">
        <v>0</v>
      </c>
      <c r="AM38">
        <v>4.6637659414853712</v>
      </c>
      <c r="AN38">
        <v>0.67982226868792484</v>
      </c>
      <c r="AO38">
        <v>0</v>
      </c>
      <c r="AP38">
        <v>0</v>
      </c>
      <c r="AQ38">
        <v>10.760366666666664</v>
      </c>
      <c r="AR38">
        <v>2.604676630434783</v>
      </c>
      <c r="AS38">
        <v>5.5529809693725847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679.56636411805346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9.3501434436936393</v>
      </c>
      <c r="L39">
        <v>384.96999999999997</v>
      </c>
      <c r="M39">
        <v>27.14</v>
      </c>
      <c r="N39">
        <v>35.03</v>
      </c>
      <c r="O39">
        <v>0</v>
      </c>
      <c r="P39">
        <v>39.369999999999997</v>
      </c>
      <c r="Q39">
        <v>5.8930677083333336</v>
      </c>
      <c r="R39">
        <v>12.506930814524043</v>
      </c>
      <c r="S39">
        <v>7.79</v>
      </c>
      <c r="T39">
        <v>0</v>
      </c>
      <c r="U39">
        <v>24.709386193705448</v>
      </c>
      <c r="V39">
        <v>6.13</v>
      </c>
      <c r="W39">
        <v>13.430000000000001</v>
      </c>
      <c r="X39">
        <v>43.74</v>
      </c>
      <c r="Y39">
        <v>0</v>
      </c>
      <c r="Z39">
        <v>0</v>
      </c>
      <c r="AA39">
        <v>0</v>
      </c>
      <c r="AB39">
        <v>3.884426106526631</v>
      </c>
      <c r="AC39">
        <v>0</v>
      </c>
      <c r="AD39">
        <v>0</v>
      </c>
      <c r="AE39">
        <v>4.8599182437547315</v>
      </c>
      <c r="AF39">
        <v>2.61696247464503</v>
      </c>
      <c r="AG39">
        <v>5.9826000000000015</v>
      </c>
      <c r="AH39">
        <v>12.290424920802536</v>
      </c>
      <c r="AI39">
        <v>0</v>
      </c>
      <c r="AJ39">
        <v>0</v>
      </c>
      <c r="AK39">
        <v>7.6356792750197009</v>
      </c>
      <c r="AL39">
        <v>0</v>
      </c>
      <c r="AM39">
        <v>4.6637659414853712</v>
      </c>
      <c r="AN39">
        <v>0.67982226868792484</v>
      </c>
      <c r="AO39">
        <v>0</v>
      </c>
      <c r="AP39">
        <v>0</v>
      </c>
      <c r="AQ39">
        <v>10.760366666666664</v>
      </c>
      <c r="AR39">
        <v>2.604676630434783</v>
      </c>
      <c r="AS39">
        <v>5.5529809693725847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671.59115165765218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9.3501434436936393</v>
      </c>
      <c r="L40">
        <v>384.96999999999997</v>
      </c>
      <c r="M40">
        <v>27.14</v>
      </c>
      <c r="N40">
        <v>35.03</v>
      </c>
      <c r="O40">
        <v>0</v>
      </c>
      <c r="P40">
        <v>39.369999999999997</v>
      </c>
      <c r="Q40">
        <v>5.8930677083333336</v>
      </c>
      <c r="R40">
        <v>12.506930814524043</v>
      </c>
      <c r="S40">
        <v>7.79</v>
      </c>
      <c r="T40">
        <v>0</v>
      </c>
      <c r="U40">
        <v>24.709386193705448</v>
      </c>
      <c r="V40">
        <v>6.13</v>
      </c>
      <c r="W40">
        <v>13.430000000000001</v>
      </c>
      <c r="X40">
        <v>43.74</v>
      </c>
      <c r="Y40">
        <v>0</v>
      </c>
      <c r="Z40">
        <v>0</v>
      </c>
      <c r="AA40">
        <v>0</v>
      </c>
      <c r="AB40">
        <v>3.884426106526631</v>
      </c>
      <c r="AC40">
        <v>0</v>
      </c>
      <c r="AD40">
        <v>0</v>
      </c>
      <c r="AE40">
        <v>4.8599182437547315</v>
      </c>
      <c r="AF40">
        <v>2.61696247464503</v>
      </c>
      <c r="AG40">
        <v>5.9826000000000015</v>
      </c>
      <c r="AH40">
        <v>5.5868356916578668</v>
      </c>
      <c r="AI40">
        <v>0</v>
      </c>
      <c r="AJ40">
        <v>0</v>
      </c>
      <c r="AK40">
        <v>7.6356792750197009</v>
      </c>
      <c r="AL40">
        <v>0</v>
      </c>
      <c r="AM40">
        <v>4.6637659414853712</v>
      </c>
      <c r="AN40">
        <v>0.67982226868792484</v>
      </c>
      <c r="AO40">
        <v>0</v>
      </c>
      <c r="AP40">
        <v>0</v>
      </c>
      <c r="AQ40">
        <v>10.760366666666664</v>
      </c>
      <c r="AR40">
        <v>2.604676630434783</v>
      </c>
      <c r="AS40">
        <v>5.5529809693725847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664.88756242850741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</v>
      </c>
      <c r="L41">
        <v>384.96999999999997</v>
      </c>
      <c r="M41">
        <v>27.14</v>
      </c>
      <c r="N41">
        <v>35.03</v>
      </c>
      <c r="O41">
        <v>0</v>
      </c>
      <c r="P41">
        <v>39.369999999999997</v>
      </c>
      <c r="Q41">
        <v>5.8930677083333336</v>
      </c>
      <c r="R41">
        <v>12.506930814524043</v>
      </c>
      <c r="S41">
        <v>7.79</v>
      </c>
      <c r="T41">
        <v>0</v>
      </c>
      <c r="U41">
        <v>24.709386193705448</v>
      </c>
      <c r="V41">
        <v>6.13</v>
      </c>
      <c r="W41">
        <v>13.430000000000001</v>
      </c>
      <c r="X41">
        <v>43.74</v>
      </c>
      <c r="Y41">
        <v>0</v>
      </c>
      <c r="Z41">
        <v>0</v>
      </c>
      <c r="AA41">
        <v>0</v>
      </c>
      <c r="AB41">
        <v>3.884426106526631</v>
      </c>
      <c r="AC41">
        <v>0</v>
      </c>
      <c r="AD41">
        <v>0</v>
      </c>
      <c r="AE41">
        <v>4.8599182437547315</v>
      </c>
      <c r="AF41">
        <v>2.61696247464503</v>
      </c>
      <c r="AG41">
        <v>5.9826000000000015</v>
      </c>
      <c r="AH41">
        <v>0</v>
      </c>
      <c r="AI41">
        <v>0</v>
      </c>
      <c r="AJ41">
        <v>0</v>
      </c>
      <c r="AK41">
        <v>7.6356792750197009</v>
      </c>
      <c r="AL41">
        <v>0</v>
      </c>
      <c r="AM41">
        <v>4.6637659414853712</v>
      </c>
      <c r="AN41">
        <v>0.67982226868792484</v>
      </c>
      <c r="AO41">
        <v>0</v>
      </c>
      <c r="AP41">
        <v>0</v>
      </c>
      <c r="AQ41">
        <v>10.760366666666664</v>
      </c>
      <c r="AR41">
        <v>7.8109619565217399</v>
      </c>
      <c r="AS41">
        <v>5.5529809693725847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664.15686861924291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4.9600000000000009</v>
      </c>
      <c r="L42">
        <v>313.38077206207117</v>
      </c>
      <c r="M42">
        <v>27.14</v>
      </c>
      <c r="N42">
        <v>35.03</v>
      </c>
      <c r="O42">
        <v>0</v>
      </c>
      <c r="P42">
        <v>39.369999999999997</v>
      </c>
      <c r="Q42">
        <v>5.89</v>
      </c>
      <c r="R42">
        <v>12.506242114749174</v>
      </c>
      <c r="S42">
        <v>7.79</v>
      </c>
      <c r="T42">
        <v>0</v>
      </c>
      <c r="U42">
        <v>24.709386193705448</v>
      </c>
      <c r="V42">
        <v>6.13</v>
      </c>
      <c r="W42">
        <v>13.430000000000001</v>
      </c>
      <c r="X42">
        <v>43.74</v>
      </c>
      <c r="Y42">
        <v>0</v>
      </c>
      <c r="Z42">
        <v>0</v>
      </c>
      <c r="AA42">
        <v>0</v>
      </c>
      <c r="AB42">
        <v>3.884426106526631</v>
      </c>
      <c r="AC42">
        <v>0</v>
      </c>
      <c r="AD42">
        <v>0</v>
      </c>
      <c r="AE42">
        <v>4.8599182437547315</v>
      </c>
      <c r="AF42">
        <v>2.61696247464503</v>
      </c>
      <c r="AG42">
        <v>5.9826000000000015</v>
      </c>
      <c r="AH42">
        <v>0</v>
      </c>
      <c r="AI42">
        <v>0</v>
      </c>
      <c r="AJ42">
        <v>0</v>
      </c>
      <c r="AK42">
        <v>7.6356792750197009</v>
      </c>
      <c r="AL42">
        <v>0</v>
      </c>
      <c r="AM42">
        <v>4.6637659414853712</v>
      </c>
      <c r="AN42">
        <v>0.67982226868792484</v>
      </c>
      <c r="AO42">
        <v>0</v>
      </c>
      <c r="AP42">
        <v>0</v>
      </c>
      <c r="AQ42">
        <v>10.760366666666664</v>
      </c>
      <c r="AR42">
        <v>7.8109619565217399</v>
      </c>
      <c r="AS42">
        <v>5.5529809693725847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588.52388427320602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4.9601027127769726</v>
      </c>
      <c r="L43">
        <v>269.32</v>
      </c>
      <c r="M43">
        <v>27.14</v>
      </c>
      <c r="N43">
        <v>35.03</v>
      </c>
      <c r="O43">
        <v>0</v>
      </c>
      <c r="P43">
        <v>39.369999999999997</v>
      </c>
      <c r="Q43">
        <v>5.89</v>
      </c>
      <c r="R43">
        <v>12.506242114749174</v>
      </c>
      <c r="S43">
        <v>7.79</v>
      </c>
      <c r="T43">
        <v>0</v>
      </c>
      <c r="U43">
        <v>24.709386193705448</v>
      </c>
      <c r="V43">
        <v>6.13</v>
      </c>
      <c r="W43">
        <v>13.430000000000001</v>
      </c>
      <c r="X43">
        <v>43.74</v>
      </c>
      <c r="Y43">
        <v>0</v>
      </c>
      <c r="Z43">
        <v>0</v>
      </c>
      <c r="AA43">
        <v>0</v>
      </c>
      <c r="AB43">
        <v>3.884426106526631</v>
      </c>
      <c r="AC43">
        <v>0</v>
      </c>
      <c r="AD43">
        <v>0</v>
      </c>
      <c r="AE43">
        <v>4.8599182437547315</v>
      </c>
      <c r="AF43">
        <v>2.61696247464503</v>
      </c>
      <c r="AG43">
        <v>5.9826000000000015</v>
      </c>
      <c r="AH43">
        <v>0</v>
      </c>
      <c r="AI43">
        <v>0</v>
      </c>
      <c r="AJ43">
        <v>0</v>
      </c>
      <c r="AK43">
        <v>7.6356792750197009</v>
      </c>
      <c r="AL43">
        <v>0</v>
      </c>
      <c r="AM43">
        <v>4.6637659414853712</v>
      </c>
      <c r="AN43">
        <v>0.67982226868792484</v>
      </c>
      <c r="AO43">
        <v>0</v>
      </c>
      <c r="AP43">
        <v>1.6996720000000005</v>
      </c>
      <c r="AQ43">
        <v>10.760366666666664</v>
      </c>
      <c r="AR43">
        <v>7.8109619565217399</v>
      </c>
      <c r="AS43">
        <v>5.5529809693725847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546.16288692391186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</v>
      </c>
      <c r="L44">
        <v>210.12886058868179</v>
      </c>
      <c r="M44">
        <v>27.14</v>
      </c>
      <c r="N44">
        <v>35.03</v>
      </c>
      <c r="O44">
        <v>0</v>
      </c>
      <c r="P44">
        <v>39.369999999999997</v>
      </c>
      <c r="Q44">
        <v>5.89</v>
      </c>
      <c r="R44">
        <v>12.506242114749174</v>
      </c>
      <c r="S44">
        <v>7.79</v>
      </c>
      <c r="T44">
        <v>0</v>
      </c>
      <c r="U44">
        <v>24.709386193705448</v>
      </c>
      <c r="V44">
        <v>6.12</v>
      </c>
      <c r="W44">
        <v>13.430000000000001</v>
      </c>
      <c r="X44">
        <v>43.74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4.8599182437547315</v>
      </c>
      <c r="AF44">
        <v>2.61696247464503</v>
      </c>
      <c r="AG44">
        <v>5.9826000000000015</v>
      </c>
      <c r="AH44">
        <v>0</v>
      </c>
      <c r="AI44">
        <v>0</v>
      </c>
      <c r="AJ44">
        <v>0</v>
      </c>
      <c r="AK44">
        <v>7.6356792750197009</v>
      </c>
      <c r="AL44">
        <v>0</v>
      </c>
      <c r="AM44">
        <v>4.6637659414853712</v>
      </c>
      <c r="AN44">
        <v>0.67982226868792484</v>
      </c>
      <c r="AO44">
        <v>0</v>
      </c>
      <c r="AP44">
        <v>1.6996720000000005</v>
      </c>
      <c r="AQ44">
        <v>7.1735777777777763</v>
      </c>
      <c r="AR44">
        <v>4.5558831521739132</v>
      </c>
      <c r="AS44">
        <v>5.5529809693725847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476.23535100005358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4.9600000000000009</v>
      </c>
      <c r="L45">
        <v>199.72189867769936</v>
      </c>
      <c r="M45">
        <v>27.14</v>
      </c>
      <c r="N45">
        <v>35.03</v>
      </c>
      <c r="O45">
        <v>0</v>
      </c>
      <c r="P45">
        <v>39.369999999999997</v>
      </c>
      <c r="Q45">
        <v>5.88</v>
      </c>
      <c r="R45">
        <v>12.483862407862407</v>
      </c>
      <c r="S45">
        <v>7.7669324911172524</v>
      </c>
      <c r="T45">
        <v>0</v>
      </c>
      <c r="U45">
        <v>24.709386193705448</v>
      </c>
      <c r="V45">
        <v>6.13</v>
      </c>
      <c r="W45">
        <v>13.430000000000001</v>
      </c>
      <c r="X45">
        <v>43.74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5.9826000000000015</v>
      </c>
      <c r="AH45">
        <v>0</v>
      </c>
      <c r="AI45">
        <v>0</v>
      </c>
      <c r="AJ45">
        <v>0</v>
      </c>
      <c r="AK45">
        <v>7.6356792750197009</v>
      </c>
      <c r="AL45">
        <v>0</v>
      </c>
      <c r="AM45">
        <v>4.6637659414853712</v>
      </c>
      <c r="AN45">
        <v>0.67982226868792484</v>
      </c>
      <c r="AO45">
        <v>0</v>
      </c>
      <c r="AP45">
        <v>1.6996720000000005</v>
      </c>
      <c r="AQ45">
        <v>7.1735777777777763</v>
      </c>
      <c r="AR45">
        <v>6.5132255434782609</v>
      </c>
      <c r="AS45">
        <v>5.5529809693725847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462.88036602085123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</v>
      </c>
      <c r="L46">
        <v>203.79000000000002</v>
      </c>
      <c r="M46">
        <v>27.14</v>
      </c>
      <c r="N46">
        <v>35.03</v>
      </c>
      <c r="O46">
        <v>0</v>
      </c>
      <c r="P46">
        <v>39.369999999999997</v>
      </c>
      <c r="Q46">
        <v>5.8930677083333336</v>
      </c>
      <c r="R46">
        <v>12.506930814524043</v>
      </c>
      <c r="S46">
        <v>7.79</v>
      </c>
      <c r="T46">
        <v>0</v>
      </c>
      <c r="U46">
        <v>24.709386193705448</v>
      </c>
      <c r="V46">
        <v>6.13</v>
      </c>
      <c r="W46">
        <v>13.430000000000001</v>
      </c>
      <c r="X46">
        <v>43.74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5.9826000000000015</v>
      </c>
      <c r="AH46">
        <v>0</v>
      </c>
      <c r="AI46">
        <v>0</v>
      </c>
      <c r="AJ46">
        <v>0</v>
      </c>
      <c r="AK46">
        <v>7.6356792750197009</v>
      </c>
      <c r="AL46">
        <v>0</v>
      </c>
      <c r="AM46">
        <v>4.6637659414853712</v>
      </c>
      <c r="AN46">
        <v>0.67982226868792484</v>
      </c>
      <c r="AO46">
        <v>0</v>
      </c>
      <c r="AP46">
        <v>1.6996720000000005</v>
      </c>
      <c r="AQ46">
        <v>7.1735777777777763</v>
      </c>
      <c r="AR46">
        <v>6.5132255434782609</v>
      </c>
      <c r="AS46">
        <v>5.5529809693725847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467.00767096702958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203.79000000000002</v>
      </c>
      <c r="M47">
        <v>27.14</v>
      </c>
      <c r="N47">
        <v>35.03</v>
      </c>
      <c r="O47">
        <v>0</v>
      </c>
      <c r="P47">
        <v>39.369999999999997</v>
      </c>
      <c r="Q47">
        <v>3.5700000000000007</v>
      </c>
      <c r="R47">
        <v>5.7683039388594946</v>
      </c>
      <c r="S47">
        <v>3.85</v>
      </c>
      <c r="T47">
        <v>0</v>
      </c>
      <c r="U47">
        <v>24.709386193705448</v>
      </c>
      <c r="V47">
        <v>6.13</v>
      </c>
      <c r="W47">
        <v>13.430000000000001</v>
      </c>
      <c r="X47">
        <v>43.74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5.9826000000000015</v>
      </c>
      <c r="AH47">
        <v>0</v>
      </c>
      <c r="AI47">
        <v>0</v>
      </c>
      <c r="AJ47">
        <v>0</v>
      </c>
      <c r="AK47">
        <v>7.6356792750197009</v>
      </c>
      <c r="AL47">
        <v>0</v>
      </c>
      <c r="AM47">
        <v>3.1050862715678913</v>
      </c>
      <c r="AN47">
        <v>0.67982226868792484</v>
      </c>
      <c r="AO47">
        <v>0</v>
      </c>
      <c r="AP47">
        <v>1.6996720000000005</v>
      </c>
      <c r="AQ47">
        <v>7.1735777777777763</v>
      </c>
      <c r="AR47">
        <v>3.9085489130434787</v>
      </c>
      <c r="AS47">
        <v>7.1391086827237595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451.27874779603053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4.8098777139370519</v>
      </c>
      <c r="L48">
        <v>203.79000000000002</v>
      </c>
      <c r="M48">
        <v>27.14</v>
      </c>
      <c r="N48">
        <v>35.03</v>
      </c>
      <c r="O48">
        <v>0</v>
      </c>
      <c r="P48">
        <v>39.369999999999997</v>
      </c>
      <c r="Q48">
        <v>2.8817788758492897</v>
      </c>
      <c r="R48">
        <v>5.7683039388594946</v>
      </c>
      <c r="S48">
        <v>3.85</v>
      </c>
      <c r="T48">
        <v>0</v>
      </c>
      <c r="U48">
        <v>24.709386193705448</v>
      </c>
      <c r="V48">
        <v>6.13</v>
      </c>
      <c r="W48">
        <v>13.430000000000001</v>
      </c>
      <c r="X48">
        <v>43.74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5.9826000000000015</v>
      </c>
      <c r="AH48">
        <v>0</v>
      </c>
      <c r="AI48">
        <v>0</v>
      </c>
      <c r="AJ48">
        <v>0</v>
      </c>
      <c r="AK48">
        <v>7.6356792750197009</v>
      </c>
      <c r="AL48">
        <v>0</v>
      </c>
      <c r="AM48">
        <v>3.1050862715678913</v>
      </c>
      <c r="AN48">
        <v>0.67982226868792484</v>
      </c>
      <c r="AO48">
        <v>0</v>
      </c>
      <c r="AP48">
        <v>1.6996720000000005</v>
      </c>
      <c r="AQ48">
        <v>7.1735777777777763</v>
      </c>
      <c r="AR48">
        <v>3.9085489130434787</v>
      </c>
      <c r="AS48">
        <v>7.1391086827237595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450.5904043858169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203.79000000000002</v>
      </c>
      <c r="M49">
        <v>27.14</v>
      </c>
      <c r="N49">
        <v>35.03</v>
      </c>
      <c r="O49">
        <v>0</v>
      </c>
      <c r="P49">
        <v>39.369999999999997</v>
      </c>
      <c r="Q49">
        <v>5.89</v>
      </c>
      <c r="R49">
        <v>12.506930814524043</v>
      </c>
      <c r="S49">
        <v>7.79</v>
      </c>
      <c r="T49">
        <v>0</v>
      </c>
      <c r="U49">
        <v>24.709386193705448</v>
      </c>
      <c r="V49">
        <v>6.13</v>
      </c>
      <c r="W49">
        <v>13.430000000000001</v>
      </c>
      <c r="X49">
        <v>43.74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5.9826000000000015</v>
      </c>
      <c r="AH49">
        <v>0</v>
      </c>
      <c r="AI49">
        <v>0</v>
      </c>
      <c r="AJ49">
        <v>0</v>
      </c>
      <c r="AK49">
        <v>7.6356792750197009</v>
      </c>
      <c r="AL49">
        <v>0</v>
      </c>
      <c r="AM49">
        <v>3.1050862715678913</v>
      </c>
      <c r="AN49">
        <v>0.67982226868792484</v>
      </c>
      <c r="AO49">
        <v>0</v>
      </c>
      <c r="AP49">
        <v>0</v>
      </c>
      <c r="AQ49">
        <v>7.1735777777777763</v>
      </c>
      <c r="AR49">
        <v>6.5132255434782609</v>
      </c>
      <c r="AS49">
        <v>7.1391086827237595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465.18237930212979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203.79999999999998</v>
      </c>
      <c r="M50">
        <v>27.14</v>
      </c>
      <c r="N50">
        <v>35.03</v>
      </c>
      <c r="O50">
        <v>0</v>
      </c>
      <c r="P50">
        <v>39.369999999999997</v>
      </c>
      <c r="Q50">
        <v>5.89</v>
      </c>
      <c r="R50">
        <v>12.5</v>
      </c>
      <c r="S50">
        <v>7.79</v>
      </c>
      <c r="T50">
        <v>0</v>
      </c>
      <c r="U50">
        <v>24.709386193705448</v>
      </c>
      <c r="V50">
        <v>6.13</v>
      </c>
      <c r="W50">
        <v>13.430000000000001</v>
      </c>
      <c r="X50">
        <v>43.74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5.9826000000000015</v>
      </c>
      <c r="AH50">
        <v>0</v>
      </c>
      <c r="AI50">
        <v>0</v>
      </c>
      <c r="AJ50">
        <v>0</v>
      </c>
      <c r="AK50">
        <v>7.6356792750197009</v>
      </c>
      <c r="AL50">
        <v>0</v>
      </c>
      <c r="AM50">
        <v>3.1050862715678913</v>
      </c>
      <c r="AN50">
        <v>0.67982226868792484</v>
      </c>
      <c r="AO50">
        <v>0</v>
      </c>
      <c r="AP50">
        <v>0</v>
      </c>
      <c r="AQ50">
        <v>7.1735777777777763</v>
      </c>
      <c r="AR50">
        <v>6.5132255434782609</v>
      </c>
      <c r="AS50">
        <v>7.1391086827237595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465.18544848760575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4.9498630553864889</v>
      </c>
      <c r="L51">
        <v>203.8</v>
      </c>
      <c r="M51">
        <v>27.14</v>
      </c>
      <c r="N51">
        <v>35.03</v>
      </c>
      <c r="O51">
        <v>0</v>
      </c>
      <c r="P51">
        <v>39.369999999999997</v>
      </c>
      <c r="Q51">
        <v>5.8900000000000006</v>
      </c>
      <c r="R51">
        <v>13.01</v>
      </c>
      <c r="S51">
        <v>7.79</v>
      </c>
      <c r="T51">
        <v>0</v>
      </c>
      <c r="U51">
        <v>24.709386193705448</v>
      </c>
      <c r="V51">
        <v>6.13</v>
      </c>
      <c r="W51">
        <v>13.430000000000001</v>
      </c>
      <c r="X51">
        <v>43.74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5.9826000000000015</v>
      </c>
      <c r="AH51">
        <v>0</v>
      </c>
      <c r="AI51">
        <v>0</v>
      </c>
      <c r="AJ51">
        <v>0</v>
      </c>
      <c r="AK51">
        <v>7.6356792750197009</v>
      </c>
      <c r="AL51">
        <v>0</v>
      </c>
      <c r="AM51">
        <v>3.1050862715678913</v>
      </c>
      <c r="AN51">
        <v>0.67982226868792484</v>
      </c>
      <c r="AO51">
        <v>0</v>
      </c>
      <c r="AP51">
        <v>0</v>
      </c>
      <c r="AQ51">
        <v>3.5867888888888881</v>
      </c>
      <c r="AR51">
        <v>6.5132255434782609</v>
      </c>
      <c r="AS51">
        <v>7.1391086827237595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462.24852265410334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4.8501704565423678</v>
      </c>
      <c r="L52">
        <v>203.8</v>
      </c>
      <c r="M52">
        <v>27.14</v>
      </c>
      <c r="N52">
        <v>35.03</v>
      </c>
      <c r="O52">
        <v>0</v>
      </c>
      <c r="P52">
        <v>39.369999999999997</v>
      </c>
      <c r="Q52">
        <v>5.8900000000000006</v>
      </c>
      <c r="R52">
        <v>12.504958349861166</v>
      </c>
      <c r="S52">
        <v>7.79</v>
      </c>
      <c r="T52">
        <v>0</v>
      </c>
      <c r="U52">
        <v>24.709386193705448</v>
      </c>
      <c r="V52">
        <v>6.13</v>
      </c>
      <c r="W52">
        <v>13.430000000000001</v>
      </c>
      <c r="X52">
        <v>43.74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5.9826000000000015</v>
      </c>
      <c r="AH52">
        <v>0</v>
      </c>
      <c r="AI52">
        <v>0</v>
      </c>
      <c r="AJ52">
        <v>0</v>
      </c>
      <c r="AK52">
        <v>7.6356792750197009</v>
      </c>
      <c r="AL52">
        <v>0</v>
      </c>
      <c r="AM52">
        <v>3.1050862715678913</v>
      </c>
      <c r="AN52">
        <v>0.67982226868792484</v>
      </c>
      <c r="AO52">
        <v>0</v>
      </c>
      <c r="AP52">
        <v>0</v>
      </c>
      <c r="AQ52">
        <v>3.5867888888888881</v>
      </c>
      <c r="AR52">
        <v>6.5132255434782609</v>
      </c>
      <c r="AS52">
        <v>7.1391086827237595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461.64378840512046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203.8</v>
      </c>
      <c r="M53">
        <v>27.14</v>
      </c>
      <c r="N53">
        <v>35.03</v>
      </c>
      <c r="O53">
        <v>0</v>
      </c>
      <c r="P53">
        <v>39.369999999999997</v>
      </c>
      <c r="Q53">
        <v>5.8900000000000006</v>
      </c>
      <c r="R53">
        <v>12.504958349861166</v>
      </c>
      <c r="S53">
        <v>7.79</v>
      </c>
      <c r="T53">
        <v>0</v>
      </c>
      <c r="U53">
        <v>24.709386193705448</v>
      </c>
      <c r="V53">
        <v>6.13</v>
      </c>
      <c r="W53">
        <v>13.430000000000001</v>
      </c>
      <c r="X53">
        <v>43.74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5.9826000000000015</v>
      </c>
      <c r="AH53">
        <v>0</v>
      </c>
      <c r="AI53">
        <v>0</v>
      </c>
      <c r="AJ53">
        <v>0</v>
      </c>
      <c r="AK53">
        <v>7.6356792750197009</v>
      </c>
      <c r="AL53">
        <v>0</v>
      </c>
      <c r="AM53">
        <v>3.1050862715678913</v>
      </c>
      <c r="AN53">
        <v>0.67982226868792484</v>
      </c>
      <c r="AO53">
        <v>0</v>
      </c>
      <c r="AP53">
        <v>0</v>
      </c>
      <c r="AQ53">
        <v>0</v>
      </c>
      <c r="AR53">
        <v>7.1636277173913046</v>
      </c>
      <c r="AS53">
        <v>7.1391086827237595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458.66723123360219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203.8</v>
      </c>
      <c r="M54">
        <v>27.14</v>
      </c>
      <c r="N54">
        <v>35.03</v>
      </c>
      <c r="O54">
        <v>0</v>
      </c>
      <c r="P54">
        <v>39.369999999999997</v>
      </c>
      <c r="Q54">
        <v>5.8900000000000006</v>
      </c>
      <c r="R54">
        <v>12.504958349861166</v>
      </c>
      <c r="S54">
        <v>7.79</v>
      </c>
      <c r="T54">
        <v>0</v>
      </c>
      <c r="U54">
        <v>24.709386193705448</v>
      </c>
      <c r="V54">
        <v>1.9987797437461865</v>
      </c>
      <c r="W54">
        <v>4.8099999999999996</v>
      </c>
      <c r="X54">
        <v>24.01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5.9826000000000015</v>
      </c>
      <c r="AH54">
        <v>0</v>
      </c>
      <c r="AI54">
        <v>0</v>
      </c>
      <c r="AJ54">
        <v>0</v>
      </c>
      <c r="AK54">
        <v>7.6356792750197009</v>
      </c>
      <c r="AL54">
        <v>0</v>
      </c>
      <c r="AM54">
        <v>3.1050862715678913</v>
      </c>
      <c r="AN54">
        <v>0.67982226868792484</v>
      </c>
      <c r="AO54">
        <v>0</v>
      </c>
      <c r="AP54">
        <v>0</v>
      </c>
      <c r="AQ54">
        <v>0</v>
      </c>
      <c r="AR54">
        <v>7.1636277173913046</v>
      </c>
      <c r="AS54">
        <v>7.1391086827237595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426.18601097734836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203.8</v>
      </c>
      <c r="M55">
        <v>27.14</v>
      </c>
      <c r="N55">
        <v>35.03</v>
      </c>
      <c r="O55">
        <v>0</v>
      </c>
      <c r="P55">
        <v>41.56</v>
      </c>
      <c r="Q55">
        <v>3.2299999999999995</v>
      </c>
      <c r="R55">
        <v>6.63</v>
      </c>
      <c r="S55">
        <v>4.2200000000000006</v>
      </c>
      <c r="T55">
        <v>0</v>
      </c>
      <c r="U55">
        <v>24.709386193705448</v>
      </c>
      <c r="V55">
        <v>1.9212175015852884</v>
      </c>
      <c r="W55">
        <v>13.430000000000001</v>
      </c>
      <c r="X55">
        <v>43.74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5.9826000000000015</v>
      </c>
      <c r="AH55">
        <v>0</v>
      </c>
      <c r="AI55">
        <v>0</v>
      </c>
      <c r="AJ55">
        <v>0</v>
      </c>
      <c r="AK55">
        <v>7.6356792750197009</v>
      </c>
      <c r="AL55">
        <v>0</v>
      </c>
      <c r="AM55">
        <v>3.1050862715678913</v>
      </c>
      <c r="AN55">
        <v>0.67982226868792484</v>
      </c>
      <c r="AO55">
        <v>0</v>
      </c>
      <c r="AP55">
        <v>0</v>
      </c>
      <c r="AQ55">
        <v>0</v>
      </c>
      <c r="AR55">
        <v>6.8384266304347827</v>
      </c>
      <c r="AS55">
        <v>7.1391086827237595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444.21828929836983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203.8</v>
      </c>
      <c r="M56">
        <v>27.14</v>
      </c>
      <c r="N56">
        <v>35.03</v>
      </c>
      <c r="O56">
        <v>0</v>
      </c>
      <c r="P56">
        <v>41.56</v>
      </c>
      <c r="Q56">
        <v>3.2299999999999995</v>
      </c>
      <c r="R56">
        <v>6.63</v>
      </c>
      <c r="S56">
        <v>4.2200000000000006</v>
      </c>
      <c r="T56">
        <v>0</v>
      </c>
      <c r="U56">
        <v>24.709386193705448</v>
      </c>
      <c r="V56">
        <v>1.9212175015852884</v>
      </c>
      <c r="W56">
        <v>4.8099999999999996</v>
      </c>
      <c r="X56">
        <v>19.23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5.9826000000000015</v>
      </c>
      <c r="AH56">
        <v>0</v>
      </c>
      <c r="AI56">
        <v>0</v>
      </c>
      <c r="AJ56">
        <v>0</v>
      </c>
      <c r="AK56">
        <v>7.6356792750197009</v>
      </c>
      <c r="AL56">
        <v>0</v>
      </c>
      <c r="AM56">
        <v>3.1050862715678913</v>
      </c>
      <c r="AN56">
        <v>0.67982226868792484</v>
      </c>
      <c r="AO56">
        <v>0</v>
      </c>
      <c r="AP56">
        <v>0</v>
      </c>
      <c r="AQ56">
        <v>0</v>
      </c>
      <c r="AR56">
        <v>6.8384266304347827</v>
      </c>
      <c r="AS56">
        <v>7.1391086827237595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411.08828929836983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203.8</v>
      </c>
      <c r="M57">
        <v>27.14</v>
      </c>
      <c r="N57">
        <v>35.03</v>
      </c>
      <c r="O57">
        <v>0</v>
      </c>
      <c r="P57">
        <v>41.2</v>
      </c>
      <c r="Q57">
        <v>3.2299999999999995</v>
      </c>
      <c r="R57">
        <v>6.63</v>
      </c>
      <c r="S57">
        <v>4.2200000000000006</v>
      </c>
      <c r="T57">
        <v>0</v>
      </c>
      <c r="U57">
        <v>24.709386193705448</v>
      </c>
      <c r="V57">
        <v>1.9212175015852884</v>
      </c>
      <c r="W57">
        <v>4.8099999999999996</v>
      </c>
      <c r="X57">
        <v>19.23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5.9826000000000015</v>
      </c>
      <c r="AH57">
        <v>0</v>
      </c>
      <c r="AI57">
        <v>0</v>
      </c>
      <c r="AJ57">
        <v>0</v>
      </c>
      <c r="AK57">
        <v>7.6356792750197009</v>
      </c>
      <c r="AL57">
        <v>0</v>
      </c>
      <c r="AM57">
        <v>3.1050862715678913</v>
      </c>
      <c r="AN57">
        <v>0.67982226868792484</v>
      </c>
      <c r="AO57">
        <v>0</v>
      </c>
      <c r="AP57">
        <v>0</v>
      </c>
      <c r="AQ57">
        <v>0</v>
      </c>
      <c r="AR57">
        <v>6.8384266304347827</v>
      </c>
      <c r="AS57">
        <v>4.7614510853404708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408.35063170098653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203.8</v>
      </c>
      <c r="M58">
        <v>27.14</v>
      </c>
      <c r="N58">
        <v>35.03</v>
      </c>
      <c r="O58">
        <v>0</v>
      </c>
      <c r="P58">
        <v>41.2</v>
      </c>
      <c r="Q58">
        <v>3.2299999999999995</v>
      </c>
      <c r="R58">
        <v>6.63</v>
      </c>
      <c r="S58">
        <v>4.2200000000000006</v>
      </c>
      <c r="T58">
        <v>0</v>
      </c>
      <c r="U58">
        <v>24.709386193705448</v>
      </c>
      <c r="V58">
        <v>1.9212175015852884</v>
      </c>
      <c r="W58">
        <v>4.8099999999999996</v>
      </c>
      <c r="X58">
        <v>19.23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5.9826000000000015</v>
      </c>
      <c r="AH58">
        <v>0</v>
      </c>
      <c r="AI58">
        <v>0</v>
      </c>
      <c r="AJ58">
        <v>0</v>
      </c>
      <c r="AK58">
        <v>7.6356792750197009</v>
      </c>
      <c r="AL58">
        <v>0</v>
      </c>
      <c r="AM58">
        <v>3.1050862715678913</v>
      </c>
      <c r="AN58">
        <v>0.67982226868792484</v>
      </c>
      <c r="AO58">
        <v>0</v>
      </c>
      <c r="AP58">
        <v>0</v>
      </c>
      <c r="AQ58">
        <v>0</v>
      </c>
      <c r="AR58">
        <v>6.8384266304347827</v>
      </c>
      <c r="AS58">
        <v>4.7614510853404708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408.35063170098653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203.8</v>
      </c>
      <c r="M59">
        <v>27.14</v>
      </c>
      <c r="N59">
        <v>35.03</v>
      </c>
      <c r="O59">
        <v>0</v>
      </c>
      <c r="P59">
        <v>41.2</v>
      </c>
      <c r="Q59">
        <v>3.2299999999999995</v>
      </c>
      <c r="R59">
        <v>6.63</v>
      </c>
      <c r="S59">
        <v>4.2200000000000006</v>
      </c>
      <c r="T59">
        <v>0</v>
      </c>
      <c r="U59">
        <v>24.709386193705448</v>
      </c>
      <c r="V59">
        <v>1.9212175015852884</v>
      </c>
      <c r="W59">
        <v>4.8099999999999996</v>
      </c>
      <c r="X59">
        <v>19.23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5.9826000000000015</v>
      </c>
      <c r="AH59">
        <v>0</v>
      </c>
      <c r="AI59">
        <v>0</v>
      </c>
      <c r="AJ59">
        <v>0</v>
      </c>
      <c r="AK59">
        <v>7.6356792750197009</v>
      </c>
      <c r="AL59">
        <v>0</v>
      </c>
      <c r="AM59">
        <v>3.1050862715678913</v>
      </c>
      <c r="AN59">
        <v>0.67982226868792484</v>
      </c>
      <c r="AO59">
        <v>0</v>
      </c>
      <c r="AP59">
        <v>0</v>
      </c>
      <c r="AQ59">
        <v>3.6420174603174593</v>
      </c>
      <c r="AR59">
        <v>6.5132255434782609</v>
      </c>
      <c r="AS59">
        <v>3.969921201308356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410.8759181903153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203.8</v>
      </c>
      <c r="M60">
        <v>27.14</v>
      </c>
      <c r="N60">
        <v>35.03</v>
      </c>
      <c r="O60">
        <v>0</v>
      </c>
      <c r="P60">
        <v>41.2</v>
      </c>
      <c r="Q60">
        <v>3.2299999999999995</v>
      </c>
      <c r="R60">
        <v>6.63</v>
      </c>
      <c r="S60">
        <v>4.2200000000000006</v>
      </c>
      <c r="T60">
        <v>0</v>
      </c>
      <c r="U60">
        <v>24.709386193705448</v>
      </c>
      <c r="V60">
        <v>1.9212175015852884</v>
      </c>
      <c r="W60">
        <v>4.8099999999999996</v>
      </c>
      <c r="X60">
        <v>19.23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5.9826000000000015</v>
      </c>
      <c r="AH60">
        <v>0</v>
      </c>
      <c r="AI60">
        <v>0</v>
      </c>
      <c r="AJ60">
        <v>0</v>
      </c>
      <c r="AK60">
        <v>7.6356792750197009</v>
      </c>
      <c r="AL60">
        <v>0</v>
      </c>
      <c r="AM60">
        <v>3.1050862715678913</v>
      </c>
      <c r="AN60">
        <v>0.67982226868792484</v>
      </c>
      <c r="AO60">
        <v>0</v>
      </c>
      <c r="AP60">
        <v>0</v>
      </c>
      <c r="AQ60">
        <v>3.6420174603174593</v>
      </c>
      <c r="AR60">
        <v>6.5132255434782609</v>
      </c>
      <c r="AS60">
        <v>3.969921201308356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410.8759181903153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203.8</v>
      </c>
      <c r="M61">
        <v>27.14</v>
      </c>
      <c r="N61">
        <v>35.03</v>
      </c>
      <c r="O61">
        <v>0</v>
      </c>
      <c r="P61">
        <v>41.2</v>
      </c>
      <c r="Q61">
        <v>3.2299999999999995</v>
      </c>
      <c r="R61">
        <v>6.63</v>
      </c>
      <c r="S61">
        <v>4.2200000000000006</v>
      </c>
      <c r="T61">
        <v>0</v>
      </c>
      <c r="U61">
        <v>24.709386193705448</v>
      </c>
      <c r="V61">
        <v>1.9212175015852884</v>
      </c>
      <c r="W61">
        <v>4.8099999999999996</v>
      </c>
      <c r="X61">
        <v>19.23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5.9826000000000015</v>
      </c>
      <c r="AH61">
        <v>0</v>
      </c>
      <c r="AI61">
        <v>0</v>
      </c>
      <c r="AJ61">
        <v>0</v>
      </c>
      <c r="AK61">
        <v>7.6356792750197009</v>
      </c>
      <c r="AL61">
        <v>0</v>
      </c>
      <c r="AM61">
        <v>4.6637659414853712</v>
      </c>
      <c r="AN61">
        <v>0.67982226868792484</v>
      </c>
      <c r="AO61">
        <v>0</v>
      </c>
      <c r="AP61">
        <v>0</v>
      </c>
      <c r="AQ61">
        <v>7.2809666666666661</v>
      </c>
      <c r="AR61">
        <v>6.5132255434782609</v>
      </c>
      <c r="AS61">
        <v>4.3626181980374676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416.46624406331114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203.8</v>
      </c>
      <c r="M62">
        <v>27.14</v>
      </c>
      <c r="N62">
        <v>35.03</v>
      </c>
      <c r="O62">
        <v>0</v>
      </c>
      <c r="P62">
        <v>41.2</v>
      </c>
      <c r="Q62">
        <v>3.2299999999999995</v>
      </c>
      <c r="R62">
        <v>6.63</v>
      </c>
      <c r="S62">
        <v>4.2200000000000006</v>
      </c>
      <c r="T62">
        <v>0</v>
      </c>
      <c r="U62">
        <v>24.709386193705448</v>
      </c>
      <c r="V62">
        <v>1.9212175015852884</v>
      </c>
      <c r="W62">
        <v>4.8099999999999996</v>
      </c>
      <c r="X62">
        <v>19.23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5.9826000000000015</v>
      </c>
      <c r="AH62">
        <v>0</v>
      </c>
      <c r="AI62">
        <v>0</v>
      </c>
      <c r="AJ62">
        <v>0</v>
      </c>
      <c r="AK62">
        <v>7.6356792750197009</v>
      </c>
      <c r="AL62">
        <v>0</v>
      </c>
      <c r="AM62">
        <v>4.6637659414853712</v>
      </c>
      <c r="AN62">
        <v>0.67982226868792484</v>
      </c>
      <c r="AO62">
        <v>0</v>
      </c>
      <c r="AP62">
        <v>0</v>
      </c>
      <c r="AQ62">
        <v>7.2809666666666661</v>
      </c>
      <c r="AR62">
        <v>6.5132255434782609</v>
      </c>
      <c r="AS62">
        <v>4.3626181980374676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416.60624406331112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4.8098672810551291</v>
      </c>
      <c r="L63">
        <v>203.8</v>
      </c>
      <c r="M63">
        <v>27.14</v>
      </c>
      <c r="N63">
        <v>35.03</v>
      </c>
      <c r="O63">
        <v>0</v>
      </c>
      <c r="P63">
        <v>41.2</v>
      </c>
      <c r="Q63">
        <v>3.2299999999999995</v>
      </c>
      <c r="R63">
        <v>6.63</v>
      </c>
      <c r="S63">
        <v>4.2200000000000006</v>
      </c>
      <c r="T63">
        <v>0</v>
      </c>
      <c r="U63">
        <v>24.709386193705448</v>
      </c>
      <c r="V63">
        <v>6.13</v>
      </c>
      <c r="W63">
        <v>13.430000000000001</v>
      </c>
      <c r="X63">
        <v>43.74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5.9826000000000015</v>
      </c>
      <c r="AH63">
        <v>0</v>
      </c>
      <c r="AI63">
        <v>0</v>
      </c>
      <c r="AJ63">
        <v>0</v>
      </c>
      <c r="AK63">
        <v>7.6356792750197009</v>
      </c>
      <c r="AL63">
        <v>0</v>
      </c>
      <c r="AM63">
        <v>4.6637659414853712</v>
      </c>
      <c r="AN63">
        <v>0.67982226868792484</v>
      </c>
      <c r="AO63">
        <v>0</v>
      </c>
      <c r="AP63">
        <v>0.15033200000000002</v>
      </c>
      <c r="AQ63">
        <v>7.2809666666666661</v>
      </c>
      <c r="AR63">
        <v>6.5132255434782609</v>
      </c>
      <c r="AS63">
        <v>4.3626181980374676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453.95522584278098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4.8098672810551291</v>
      </c>
      <c r="L64">
        <v>203.8</v>
      </c>
      <c r="M64">
        <v>27.14</v>
      </c>
      <c r="N64">
        <v>35.03</v>
      </c>
      <c r="O64">
        <v>0</v>
      </c>
      <c r="P64">
        <v>41.2</v>
      </c>
      <c r="Q64">
        <v>3.2299999999999995</v>
      </c>
      <c r="R64">
        <v>6.63</v>
      </c>
      <c r="S64">
        <v>4.2200000000000006</v>
      </c>
      <c r="T64">
        <v>0</v>
      </c>
      <c r="U64">
        <v>24.709386193705448</v>
      </c>
      <c r="V64">
        <v>1.9212175015852884</v>
      </c>
      <c r="W64">
        <v>13.430000000000001</v>
      </c>
      <c r="X64">
        <v>43.74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5.9826000000000015</v>
      </c>
      <c r="AH64">
        <v>0</v>
      </c>
      <c r="AI64">
        <v>0</v>
      </c>
      <c r="AJ64">
        <v>0</v>
      </c>
      <c r="AK64">
        <v>7.6356792750197009</v>
      </c>
      <c r="AL64">
        <v>0</v>
      </c>
      <c r="AM64">
        <v>4.6637659414853712</v>
      </c>
      <c r="AN64">
        <v>0.67982226868792484</v>
      </c>
      <c r="AO64">
        <v>0</v>
      </c>
      <c r="AP64">
        <v>0.15033200000000002</v>
      </c>
      <c r="AQ64">
        <v>7.2809666666666661</v>
      </c>
      <c r="AR64">
        <v>6.5132255434782609</v>
      </c>
      <c r="AS64">
        <v>4.3626181980374676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449.74644334436624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4.8098672810551291</v>
      </c>
      <c r="L65">
        <v>203.8</v>
      </c>
      <c r="M65">
        <v>27.14</v>
      </c>
      <c r="N65">
        <v>35.03</v>
      </c>
      <c r="O65">
        <v>0</v>
      </c>
      <c r="P65">
        <v>41.2</v>
      </c>
      <c r="Q65">
        <v>3.2299999999999995</v>
      </c>
      <c r="R65">
        <v>6.63</v>
      </c>
      <c r="S65">
        <v>4.2200000000000006</v>
      </c>
      <c r="T65">
        <v>0</v>
      </c>
      <c r="U65">
        <v>24.709386193705448</v>
      </c>
      <c r="V65">
        <v>1.9212175015852884</v>
      </c>
      <c r="W65">
        <v>13.430000000000001</v>
      </c>
      <c r="X65">
        <v>43.74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5.9826000000000015</v>
      </c>
      <c r="AH65">
        <v>0</v>
      </c>
      <c r="AI65">
        <v>0</v>
      </c>
      <c r="AJ65">
        <v>0</v>
      </c>
      <c r="AK65">
        <v>7.6356792750197009</v>
      </c>
      <c r="AL65">
        <v>0</v>
      </c>
      <c r="AM65">
        <v>4.6637659414853712</v>
      </c>
      <c r="AN65">
        <v>0.67982226868792484</v>
      </c>
      <c r="AO65">
        <v>0</v>
      </c>
      <c r="AP65">
        <v>0</v>
      </c>
      <c r="AQ65">
        <v>7.2809666666666661</v>
      </c>
      <c r="AR65">
        <v>6.6727581521739134</v>
      </c>
      <c r="AS65">
        <v>7.1391086827237595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452.5321344377482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4.8098672810551291</v>
      </c>
      <c r="L66">
        <v>203.8</v>
      </c>
      <c r="M66">
        <v>27.14</v>
      </c>
      <c r="N66">
        <v>35.03</v>
      </c>
      <c r="O66">
        <v>0</v>
      </c>
      <c r="P66">
        <v>41.2</v>
      </c>
      <c r="Q66">
        <v>3.2299999999999995</v>
      </c>
      <c r="R66">
        <v>6.63</v>
      </c>
      <c r="S66">
        <v>4.2200000000000006</v>
      </c>
      <c r="T66">
        <v>0</v>
      </c>
      <c r="U66">
        <v>24.709386193705448</v>
      </c>
      <c r="V66">
        <v>1.9212175015852884</v>
      </c>
      <c r="W66">
        <v>13.430000000000001</v>
      </c>
      <c r="X66">
        <v>43.74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5.9826000000000015</v>
      </c>
      <c r="AH66">
        <v>0</v>
      </c>
      <c r="AI66">
        <v>0</v>
      </c>
      <c r="AJ66">
        <v>0</v>
      </c>
      <c r="AK66">
        <v>7.6356792750197009</v>
      </c>
      <c r="AL66">
        <v>0</v>
      </c>
      <c r="AM66">
        <v>4.6637659414853712</v>
      </c>
      <c r="AN66">
        <v>0.67982226868792484</v>
      </c>
      <c r="AO66">
        <v>0</v>
      </c>
      <c r="AP66">
        <v>0</v>
      </c>
      <c r="AQ66">
        <v>7.2809666666666661</v>
      </c>
      <c r="AR66">
        <v>6.6727581521739134</v>
      </c>
      <c r="AS66">
        <v>7.1391086827237595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452.5321344377482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4.8098672810551291</v>
      </c>
      <c r="L67">
        <v>203.8</v>
      </c>
      <c r="M67">
        <v>27.14</v>
      </c>
      <c r="N67">
        <v>35.03</v>
      </c>
      <c r="O67">
        <v>0</v>
      </c>
      <c r="P67">
        <v>41.2</v>
      </c>
      <c r="Q67">
        <v>3.5</v>
      </c>
      <c r="R67">
        <v>6.66</v>
      </c>
      <c r="S67">
        <v>4.25</v>
      </c>
      <c r="T67">
        <v>0</v>
      </c>
      <c r="U67">
        <v>24.709386193705448</v>
      </c>
      <c r="V67">
        <v>6.13</v>
      </c>
      <c r="W67">
        <v>13.430000000000001</v>
      </c>
      <c r="X67">
        <v>43.74</v>
      </c>
      <c r="Y67">
        <v>0</v>
      </c>
      <c r="Z67">
        <v>0</v>
      </c>
      <c r="AA67">
        <v>0</v>
      </c>
      <c r="AB67">
        <v>3.884426106526631</v>
      </c>
      <c r="AC67">
        <v>0</v>
      </c>
      <c r="AD67">
        <v>0</v>
      </c>
      <c r="AE67">
        <v>4.8599182437547315</v>
      </c>
      <c r="AF67">
        <v>2.61696247464503</v>
      </c>
      <c r="AG67">
        <v>5.9826000000000015</v>
      </c>
      <c r="AH67">
        <v>0</v>
      </c>
      <c r="AI67">
        <v>0</v>
      </c>
      <c r="AJ67">
        <v>0</v>
      </c>
      <c r="AK67">
        <v>7.6356792750197009</v>
      </c>
      <c r="AL67">
        <v>0</v>
      </c>
      <c r="AM67">
        <v>4.6637659414853712</v>
      </c>
      <c r="AN67">
        <v>0.67982226868792484</v>
      </c>
      <c r="AO67">
        <v>0</v>
      </c>
      <c r="AP67">
        <v>0</v>
      </c>
      <c r="AQ67">
        <v>10.760366666666664</v>
      </c>
      <c r="AR67">
        <v>6.6727581521739134</v>
      </c>
      <c r="AS67">
        <v>4.5620346416889683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466.7175872454095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</v>
      </c>
      <c r="L68">
        <v>263.39090532421795</v>
      </c>
      <c r="M68">
        <v>27.14</v>
      </c>
      <c r="N68">
        <v>35.03</v>
      </c>
      <c r="O68">
        <v>0</v>
      </c>
      <c r="P68">
        <v>41.2</v>
      </c>
      <c r="Q68">
        <v>2.68</v>
      </c>
      <c r="R68">
        <v>5.7700000000000005</v>
      </c>
      <c r="S68">
        <v>3.85</v>
      </c>
      <c r="T68">
        <v>0</v>
      </c>
      <c r="U68">
        <v>24.709386193705448</v>
      </c>
      <c r="V68">
        <v>6.13</v>
      </c>
      <c r="W68">
        <v>13.430000000000001</v>
      </c>
      <c r="X68">
        <v>43.74</v>
      </c>
      <c r="Y68">
        <v>0</v>
      </c>
      <c r="Z68">
        <v>0</v>
      </c>
      <c r="AA68">
        <v>0</v>
      </c>
      <c r="AB68">
        <v>3.884426106526631</v>
      </c>
      <c r="AC68">
        <v>2.8564606565101305</v>
      </c>
      <c r="AD68">
        <v>0</v>
      </c>
      <c r="AE68">
        <v>4.8599182437547315</v>
      </c>
      <c r="AF68">
        <v>2.61696247464503</v>
      </c>
      <c r="AG68">
        <v>5.9826000000000015</v>
      </c>
      <c r="AH68">
        <v>0</v>
      </c>
      <c r="AI68">
        <v>0</v>
      </c>
      <c r="AJ68">
        <v>0</v>
      </c>
      <c r="AK68">
        <v>7.6356792750197009</v>
      </c>
      <c r="AL68">
        <v>0</v>
      </c>
      <c r="AM68">
        <v>4.6637659414853712</v>
      </c>
      <c r="AN68">
        <v>0.67982226868792484</v>
      </c>
      <c r="AO68">
        <v>0</v>
      </c>
      <c r="AP68">
        <v>0</v>
      </c>
      <c r="AQ68">
        <v>10.929120634920633</v>
      </c>
      <c r="AR68">
        <v>6.6727581521739134</v>
      </c>
      <c r="AS68">
        <v>4.5620346416889683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527.33383991333653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4.8098797229376604</v>
      </c>
      <c r="L69">
        <v>322.99075081610442</v>
      </c>
      <c r="M69">
        <v>27.14</v>
      </c>
      <c r="N69">
        <v>35.03</v>
      </c>
      <c r="O69">
        <v>0</v>
      </c>
      <c r="P69">
        <v>41.2</v>
      </c>
      <c r="Q69">
        <v>5.19</v>
      </c>
      <c r="R69">
        <v>11.732486400000001</v>
      </c>
      <c r="S69">
        <v>7.39</v>
      </c>
      <c r="T69">
        <v>0</v>
      </c>
      <c r="U69">
        <v>24.709386193705448</v>
      </c>
      <c r="V69">
        <v>6.13</v>
      </c>
      <c r="W69">
        <v>13.430000000000001</v>
      </c>
      <c r="X69">
        <v>43.74</v>
      </c>
      <c r="Y69">
        <v>0</v>
      </c>
      <c r="Z69">
        <v>0</v>
      </c>
      <c r="AA69">
        <v>0</v>
      </c>
      <c r="AB69">
        <v>3.884426106526631</v>
      </c>
      <c r="AC69">
        <v>2.8564606565101305</v>
      </c>
      <c r="AD69">
        <v>2.3348470855412571</v>
      </c>
      <c r="AE69">
        <v>4.8599182437547315</v>
      </c>
      <c r="AF69">
        <v>2.61696247464503</v>
      </c>
      <c r="AG69">
        <v>5.9826000000000015</v>
      </c>
      <c r="AH69">
        <v>5.5868356916578668</v>
      </c>
      <c r="AI69">
        <v>0</v>
      </c>
      <c r="AJ69">
        <v>0</v>
      </c>
      <c r="AK69">
        <v>7.6356792750197009</v>
      </c>
      <c r="AL69">
        <v>0</v>
      </c>
      <c r="AM69">
        <v>4.6637659414853712</v>
      </c>
      <c r="AN69">
        <v>0.67982226868792484</v>
      </c>
      <c r="AO69">
        <v>0</v>
      </c>
      <c r="AP69">
        <v>0</v>
      </c>
      <c r="AQ69">
        <v>10.929120634920633</v>
      </c>
      <c r="AR69">
        <v>6.6727581521739134</v>
      </c>
      <c r="AS69">
        <v>4.9608675289919724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607.15656719266258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4.8098948840665212</v>
      </c>
      <c r="L70">
        <v>370.07066161998483</v>
      </c>
      <c r="M70">
        <v>27.14</v>
      </c>
      <c r="N70">
        <v>35.03</v>
      </c>
      <c r="O70">
        <v>0</v>
      </c>
      <c r="P70">
        <v>41.2</v>
      </c>
      <c r="Q70">
        <v>5.89</v>
      </c>
      <c r="R70">
        <v>12.506242114749174</v>
      </c>
      <c r="S70">
        <v>7.79</v>
      </c>
      <c r="T70">
        <v>0</v>
      </c>
      <c r="U70">
        <v>24.709386193705448</v>
      </c>
      <c r="V70">
        <v>6.13</v>
      </c>
      <c r="W70">
        <v>13.430000000000001</v>
      </c>
      <c r="X70">
        <v>43.74</v>
      </c>
      <c r="Y70">
        <v>0</v>
      </c>
      <c r="Z70">
        <v>0</v>
      </c>
      <c r="AA70">
        <v>4.1442067510548517</v>
      </c>
      <c r="AB70">
        <v>3.884426106526631</v>
      </c>
      <c r="AC70">
        <v>2.8564606565101305</v>
      </c>
      <c r="AD70">
        <v>4.6758304314912946</v>
      </c>
      <c r="AE70">
        <v>4.8599182437547315</v>
      </c>
      <c r="AF70">
        <v>2.61696247464503</v>
      </c>
      <c r="AG70">
        <v>5.9826000000000015</v>
      </c>
      <c r="AH70">
        <v>12.290424920802536</v>
      </c>
      <c r="AI70">
        <v>0</v>
      </c>
      <c r="AJ70">
        <v>0</v>
      </c>
      <c r="AK70">
        <v>7.6356792750197009</v>
      </c>
      <c r="AL70">
        <v>0</v>
      </c>
      <c r="AM70">
        <v>4.6637659414853712</v>
      </c>
      <c r="AN70">
        <v>0.67982226868792484</v>
      </c>
      <c r="AO70">
        <v>0</v>
      </c>
      <c r="AP70">
        <v>0</v>
      </c>
      <c r="AQ70">
        <v>10.929120634920633</v>
      </c>
      <c r="AR70">
        <v>6.6727581521739134</v>
      </c>
      <c r="AS70">
        <v>4.9608675289919724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669.29902819857057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4.8099030320135467</v>
      </c>
      <c r="L71">
        <v>370.07066161998483</v>
      </c>
      <c r="M71">
        <v>27.14</v>
      </c>
      <c r="N71">
        <v>35.03</v>
      </c>
      <c r="O71">
        <v>0</v>
      </c>
      <c r="P71">
        <v>41.2</v>
      </c>
      <c r="Q71">
        <v>5.89</v>
      </c>
      <c r="R71">
        <v>12.506242114749174</v>
      </c>
      <c r="S71">
        <v>7.79</v>
      </c>
      <c r="T71">
        <v>0</v>
      </c>
      <c r="U71">
        <v>24.709386193705448</v>
      </c>
      <c r="V71">
        <v>6.13</v>
      </c>
      <c r="W71">
        <v>13.430000000000001</v>
      </c>
      <c r="X71">
        <v>43.74</v>
      </c>
      <c r="Y71">
        <v>0</v>
      </c>
      <c r="Z71">
        <v>0</v>
      </c>
      <c r="AA71">
        <v>4.1442067510548517</v>
      </c>
      <c r="AB71">
        <v>7.768852213053262</v>
      </c>
      <c r="AC71">
        <v>2.8564606565101305</v>
      </c>
      <c r="AD71">
        <v>5.3968410295230891</v>
      </c>
      <c r="AE71">
        <v>4.8599182437547315</v>
      </c>
      <c r="AF71">
        <v>5.2339249492900599</v>
      </c>
      <c r="AG71">
        <v>5.9826000000000015</v>
      </c>
      <c r="AH71">
        <v>18.435637381203804</v>
      </c>
      <c r="AI71">
        <v>0</v>
      </c>
      <c r="AJ71">
        <v>0</v>
      </c>
      <c r="AK71">
        <v>7.6356792750197009</v>
      </c>
      <c r="AL71">
        <v>0</v>
      </c>
      <c r="AM71">
        <v>4.6637659414853712</v>
      </c>
      <c r="AN71">
        <v>0.67982226868792484</v>
      </c>
      <c r="AO71">
        <v>0</v>
      </c>
      <c r="AP71">
        <v>0</v>
      </c>
      <c r="AQ71">
        <v>10.929120634920633</v>
      </c>
      <c r="AR71">
        <v>6.6727581521739134</v>
      </c>
      <c r="AS71">
        <v>7.9337065120428205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685.63948696917328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4.8099030320135467</v>
      </c>
      <c r="L72">
        <v>370.07066161998483</v>
      </c>
      <c r="M72">
        <v>27.14</v>
      </c>
      <c r="N72">
        <v>35.03</v>
      </c>
      <c r="O72">
        <v>0</v>
      </c>
      <c r="P72">
        <v>41.2</v>
      </c>
      <c r="Q72">
        <v>5.89</v>
      </c>
      <c r="R72">
        <v>12.506242114749174</v>
      </c>
      <c r="S72">
        <v>7.79</v>
      </c>
      <c r="T72">
        <v>0</v>
      </c>
      <c r="U72">
        <v>24.709386193705448</v>
      </c>
      <c r="V72">
        <v>6.13</v>
      </c>
      <c r="W72">
        <v>13.430000000000001</v>
      </c>
      <c r="X72">
        <v>43.74</v>
      </c>
      <c r="Y72">
        <v>0</v>
      </c>
      <c r="Z72">
        <v>0</v>
      </c>
      <c r="AA72">
        <v>8.2853459915611811</v>
      </c>
      <c r="AB72">
        <v>7.768852213053262</v>
      </c>
      <c r="AC72">
        <v>5.7067849850793149</v>
      </c>
      <c r="AD72">
        <v>8.0845230885692665</v>
      </c>
      <c r="AE72">
        <v>9.7198364875094629</v>
      </c>
      <c r="AF72">
        <v>7.8508874239350908</v>
      </c>
      <c r="AG72">
        <v>5.9826000000000015</v>
      </c>
      <c r="AH72">
        <v>24.577781837381202</v>
      </c>
      <c r="AI72">
        <v>0</v>
      </c>
      <c r="AJ72">
        <v>0</v>
      </c>
      <c r="AK72">
        <v>7.6356792750197009</v>
      </c>
      <c r="AL72">
        <v>0</v>
      </c>
      <c r="AM72">
        <v>4.6637659414853712</v>
      </c>
      <c r="AN72">
        <v>0.67982226868792484</v>
      </c>
      <c r="AO72">
        <v>0</v>
      </c>
      <c r="AP72">
        <v>0</v>
      </c>
      <c r="AQ72">
        <v>14.568069841269837</v>
      </c>
      <c r="AR72">
        <v>6.6727581521739134</v>
      </c>
      <c r="AS72">
        <v>7.9337065120428205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712.57660697822132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4.8100000000000005</v>
      </c>
      <c r="L73">
        <v>370.98</v>
      </c>
      <c r="M73">
        <v>27.14</v>
      </c>
      <c r="N73">
        <v>35.03</v>
      </c>
      <c r="O73">
        <v>0</v>
      </c>
      <c r="P73">
        <v>41.2</v>
      </c>
      <c r="Q73">
        <v>5.8934224288204522</v>
      </c>
      <c r="R73">
        <v>12.502896081771722</v>
      </c>
      <c r="S73">
        <v>7.79</v>
      </c>
      <c r="T73">
        <v>0</v>
      </c>
      <c r="U73">
        <v>24.709386193705448</v>
      </c>
      <c r="V73">
        <v>6.13</v>
      </c>
      <c r="W73">
        <v>13.430000000000001</v>
      </c>
      <c r="X73">
        <v>43.74</v>
      </c>
      <c r="Y73">
        <v>0</v>
      </c>
      <c r="Z73">
        <v>0</v>
      </c>
      <c r="AA73">
        <v>8.2853459915611811</v>
      </c>
      <c r="AB73">
        <v>11.653278319579892</v>
      </c>
      <c r="AC73">
        <v>8.5724501335008636</v>
      </c>
      <c r="AD73">
        <v>8.0845230885692665</v>
      </c>
      <c r="AE73">
        <v>14.579754731264195</v>
      </c>
      <c r="AF73">
        <v>11.5170892494929</v>
      </c>
      <c r="AG73">
        <v>5.9826000000000015</v>
      </c>
      <c r="AH73">
        <v>34.490503484688496</v>
      </c>
      <c r="AI73">
        <v>0</v>
      </c>
      <c r="AJ73">
        <v>0</v>
      </c>
      <c r="AK73">
        <v>7.6356792750197009</v>
      </c>
      <c r="AL73">
        <v>0</v>
      </c>
      <c r="AM73">
        <v>4.6637659414853712</v>
      </c>
      <c r="AN73">
        <v>0.67982226868792484</v>
      </c>
      <c r="AO73">
        <v>0</v>
      </c>
      <c r="AP73">
        <v>0</v>
      </c>
      <c r="AQ73">
        <v>14.568069841269837</v>
      </c>
      <c r="AR73">
        <v>6.6727581521739134</v>
      </c>
      <c r="AS73">
        <v>7.9337065120428205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738.67505169363392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</v>
      </c>
      <c r="L74">
        <v>384.96999999999997</v>
      </c>
      <c r="M74">
        <v>27.14</v>
      </c>
      <c r="N74">
        <v>35.03</v>
      </c>
      <c r="O74">
        <v>0</v>
      </c>
      <c r="P74">
        <v>41.2</v>
      </c>
      <c r="Q74">
        <v>5.8934224288204522</v>
      </c>
      <c r="R74">
        <v>12.502896081771722</v>
      </c>
      <c r="S74">
        <v>7.79</v>
      </c>
      <c r="T74">
        <v>0</v>
      </c>
      <c r="U74">
        <v>24.709386193705448</v>
      </c>
      <c r="V74">
        <v>6.13</v>
      </c>
      <c r="W74">
        <v>13.430000000000001</v>
      </c>
      <c r="X74">
        <v>43.74</v>
      </c>
      <c r="Y74">
        <v>0</v>
      </c>
      <c r="Z74">
        <v>0</v>
      </c>
      <c r="AA74">
        <v>8.2853459915611811</v>
      </c>
      <c r="AB74">
        <v>11.653278319579892</v>
      </c>
      <c r="AC74">
        <v>8.5724501335008636</v>
      </c>
      <c r="AD74">
        <v>8.0845230885692665</v>
      </c>
      <c r="AE74">
        <v>14.579754731264195</v>
      </c>
      <c r="AF74">
        <v>11.5170892494929</v>
      </c>
      <c r="AG74">
        <v>5.9826000000000015</v>
      </c>
      <c r="AH74">
        <v>34.490503484688496</v>
      </c>
      <c r="AI74">
        <v>0</v>
      </c>
      <c r="AJ74">
        <v>0</v>
      </c>
      <c r="AK74">
        <v>7.6356792750197009</v>
      </c>
      <c r="AL74">
        <v>0</v>
      </c>
      <c r="AM74">
        <v>4.6637659414853712</v>
      </c>
      <c r="AN74">
        <v>0.67982226868792484</v>
      </c>
      <c r="AO74">
        <v>0</v>
      </c>
      <c r="AP74">
        <v>0</v>
      </c>
      <c r="AQ74">
        <v>14.568069841269837</v>
      </c>
      <c r="AR74">
        <v>6.6727581521739134</v>
      </c>
      <c r="AS74">
        <v>7.9337065120428205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757.20505169363378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8.9901388717251614</v>
      </c>
      <c r="L75">
        <v>370.07</v>
      </c>
      <c r="M75">
        <v>27.14</v>
      </c>
      <c r="N75">
        <v>35.03</v>
      </c>
      <c r="O75">
        <v>0</v>
      </c>
      <c r="P75">
        <v>41.2</v>
      </c>
      <c r="Q75">
        <v>5.8830688935281845</v>
      </c>
      <c r="R75">
        <v>12.419999999999998</v>
      </c>
      <c r="S75">
        <v>7.7500000000000009</v>
      </c>
      <c r="T75">
        <v>0</v>
      </c>
      <c r="U75">
        <v>24.709386193705448</v>
      </c>
      <c r="V75">
        <v>6.13</v>
      </c>
      <c r="W75">
        <v>13.430000000000001</v>
      </c>
      <c r="X75">
        <v>43.74</v>
      </c>
      <c r="Y75">
        <v>0</v>
      </c>
      <c r="Z75">
        <v>0</v>
      </c>
      <c r="AA75">
        <v>8.2853459915611811</v>
      </c>
      <c r="AB75">
        <v>11.653278319579892</v>
      </c>
      <c r="AC75">
        <v>8.5724501335008636</v>
      </c>
      <c r="AD75">
        <v>8.0845230885692665</v>
      </c>
      <c r="AE75">
        <v>14.579754731264195</v>
      </c>
      <c r="AF75">
        <v>11.5170892494929</v>
      </c>
      <c r="AG75">
        <v>5.9826000000000015</v>
      </c>
      <c r="AH75">
        <v>34.490503484688496</v>
      </c>
      <c r="AI75">
        <v>0</v>
      </c>
      <c r="AJ75">
        <v>0</v>
      </c>
      <c r="AK75">
        <v>7.6356792750197009</v>
      </c>
      <c r="AL75">
        <v>0</v>
      </c>
      <c r="AM75">
        <v>4.6637659414853712</v>
      </c>
      <c r="AN75">
        <v>0.67982226868792484</v>
      </c>
      <c r="AO75">
        <v>0</v>
      </c>
      <c r="AP75">
        <v>0</v>
      </c>
      <c r="AQ75">
        <v>14.568069841269837</v>
      </c>
      <c r="AR75">
        <v>6.6727581521739134</v>
      </c>
      <c r="AS75">
        <v>7.9337065120428205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741.81194094829493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8.9901369675178255</v>
      </c>
      <c r="L76">
        <v>370.07</v>
      </c>
      <c r="M76">
        <v>27.14</v>
      </c>
      <c r="N76">
        <v>35.03</v>
      </c>
      <c r="O76">
        <v>0</v>
      </c>
      <c r="P76">
        <v>41.2</v>
      </c>
      <c r="Q76">
        <v>5.8930677083333336</v>
      </c>
      <c r="R76">
        <v>12.506930814524043</v>
      </c>
      <c r="S76">
        <v>7.79</v>
      </c>
      <c r="T76">
        <v>0</v>
      </c>
      <c r="U76">
        <v>24.709386193705448</v>
      </c>
      <c r="V76">
        <v>6.13</v>
      </c>
      <c r="W76">
        <v>13.430000000000001</v>
      </c>
      <c r="X76">
        <v>43.74</v>
      </c>
      <c r="Y76">
        <v>0</v>
      </c>
      <c r="Z76">
        <v>0</v>
      </c>
      <c r="AA76">
        <v>8.2853459915611811</v>
      </c>
      <c r="AB76">
        <v>11.653278319579892</v>
      </c>
      <c r="AC76">
        <v>8.5724501335008636</v>
      </c>
      <c r="AD76">
        <v>8.0845230885692665</v>
      </c>
      <c r="AE76">
        <v>14.579754731264195</v>
      </c>
      <c r="AF76">
        <v>11.5170892494929</v>
      </c>
      <c r="AG76">
        <v>5.9826000000000015</v>
      </c>
      <c r="AH76">
        <v>34.490503484688496</v>
      </c>
      <c r="AI76">
        <v>0</v>
      </c>
      <c r="AJ76">
        <v>0</v>
      </c>
      <c r="AK76">
        <v>7.6356792750197009</v>
      </c>
      <c r="AL76">
        <v>0</v>
      </c>
      <c r="AM76">
        <v>4.6637659414853712</v>
      </c>
      <c r="AN76">
        <v>0.67982226868792484</v>
      </c>
      <c r="AO76">
        <v>0</v>
      </c>
      <c r="AP76">
        <v>0</v>
      </c>
      <c r="AQ76">
        <v>14.568069841269837</v>
      </c>
      <c r="AR76">
        <v>6.6727581521739134</v>
      </c>
      <c r="AS76">
        <v>7.9337065120428205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741.94886867341677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8.9901369675178255</v>
      </c>
      <c r="L77">
        <v>370.07</v>
      </c>
      <c r="M77">
        <v>27.14</v>
      </c>
      <c r="N77">
        <v>35.03</v>
      </c>
      <c r="O77">
        <v>0</v>
      </c>
      <c r="P77">
        <v>41.2</v>
      </c>
      <c r="Q77">
        <v>5.8930677083333336</v>
      </c>
      <c r="R77">
        <v>12.506930814524043</v>
      </c>
      <c r="S77">
        <v>7.79</v>
      </c>
      <c r="T77">
        <v>0</v>
      </c>
      <c r="U77">
        <v>24.709386193705448</v>
      </c>
      <c r="V77">
        <v>6.13</v>
      </c>
      <c r="W77">
        <v>13.430000000000001</v>
      </c>
      <c r="X77">
        <v>43.74</v>
      </c>
      <c r="Y77">
        <v>0</v>
      </c>
      <c r="Z77">
        <v>0</v>
      </c>
      <c r="AA77">
        <v>8.2853459915611811</v>
      </c>
      <c r="AB77">
        <v>11.653278319579892</v>
      </c>
      <c r="AC77">
        <v>8.5724501335008636</v>
      </c>
      <c r="AD77">
        <v>8.0845230885692665</v>
      </c>
      <c r="AE77">
        <v>14.579754731264195</v>
      </c>
      <c r="AF77">
        <v>11.5170892494929</v>
      </c>
      <c r="AG77">
        <v>5.9826000000000015</v>
      </c>
      <c r="AH77">
        <v>34.490503484688496</v>
      </c>
      <c r="AI77">
        <v>0</v>
      </c>
      <c r="AJ77">
        <v>0</v>
      </c>
      <c r="AK77">
        <v>7.6356792750197009</v>
      </c>
      <c r="AL77">
        <v>0</v>
      </c>
      <c r="AM77">
        <v>4.6637659414853712</v>
      </c>
      <c r="AN77">
        <v>0.67982226868792484</v>
      </c>
      <c r="AO77">
        <v>0</v>
      </c>
      <c r="AP77">
        <v>0</v>
      </c>
      <c r="AQ77">
        <v>14.568069841269837</v>
      </c>
      <c r="AR77">
        <v>6.6727581521739134</v>
      </c>
      <c r="AS77">
        <v>7.9337065120428205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741.94886867341677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8.9901369675178255</v>
      </c>
      <c r="L78">
        <v>370.07</v>
      </c>
      <c r="M78">
        <v>27.14</v>
      </c>
      <c r="N78">
        <v>35.03</v>
      </c>
      <c r="O78">
        <v>0</v>
      </c>
      <c r="P78">
        <v>41.2</v>
      </c>
      <c r="Q78">
        <v>5.8930677083333336</v>
      </c>
      <c r="R78">
        <v>12.506930814524043</v>
      </c>
      <c r="S78">
        <v>7.79</v>
      </c>
      <c r="T78">
        <v>0</v>
      </c>
      <c r="U78">
        <v>24.709386193705448</v>
      </c>
      <c r="V78">
        <v>6.13</v>
      </c>
      <c r="W78">
        <v>13.430000000000001</v>
      </c>
      <c r="X78">
        <v>43.74</v>
      </c>
      <c r="Y78">
        <v>0</v>
      </c>
      <c r="Z78">
        <v>0</v>
      </c>
      <c r="AA78">
        <v>8.2853459915611811</v>
      </c>
      <c r="AB78">
        <v>11.653278319579892</v>
      </c>
      <c r="AC78">
        <v>8.5724501335008636</v>
      </c>
      <c r="AD78">
        <v>8.0845230885692665</v>
      </c>
      <c r="AE78">
        <v>14.579754731264195</v>
      </c>
      <c r="AF78">
        <v>11.5170892494929</v>
      </c>
      <c r="AG78">
        <v>5.9826000000000015</v>
      </c>
      <c r="AH78">
        <v>27.679534107708555</v>
      </c>
      <c r="AI78">
        <v>0</v>
      </c>
      <c r="AJ78">
        <v>0</v>
      </c>
      <c r="AK78">
        <v>7.6356792750197009</v>
      </c>
      <c r="AL78">
        <v>0</v>
      </c>
      <c r="AM78">
        <v>4.6637659414853712</v>
      </c>
      <c r="AN78">
        <v>0.67982226868792484</v>
      </c>
      <c r="AO78">
        <v>0</v>
      </c>
      <c r="AP78">
        <v>0</v>
      </c>
      <c r="AQ78">
        <v>14.568069841269837</v>
      </c>
      <c r="AR78">
        <v>6.6727581521739134</v>
      </c>
      <c r="AS78">
        <v>7.9337065120428205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735.1378992964369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9.3501424523127543</v>
      </c>
      <c r="L79">
        <v>370.07</v>
      </c>
      <c r="M79">
        <v>27.14</v>
      </c>
      <c r="N79">
        <v>35.03</v>
      </c>
      <c r="O79">
        <v>0</v>
      </c>
      <c r="P79">
        <v>41.2</v>
      </c>
      <c r="Q79">
        <v>5.8930677083333336</v>
      </c>
      <c r="R79">
        <v>12.506930814524043</v>
      </c>
      <c r="S79">
        <v>7.79</v>
      </c>
      <c r="T79">
        <v>0</v>
      </c>
      <c r="U79">
        <v>24.709386193705448</v>
      </c>
      <c r="V79">
        <v>6.13</v>
      </c>
      <c r="W79">
        <v>13.430000000000001</v>
      </c>
      <c r="X79">
        <v>43.74</v>
      </c>
      <c r="Y79">
        <v>0</v>
      </c>
      <c r="Z79">
        <v>0</v>
      </c>
      <c r="AA79">
        <v>8.2853459915611811</v>
      </c>
      <c r="AB79">
        <v>11.653278319579892</v>
      </c>
      <c r="AC79">
        <v>5.7067849850793149</v>
      </c>
      <c r="AD79">
        <v>8.0845230885692665</v>
      </c>
      <c r="AE79">
        <v>9.7198364875094629</v>
      </c>
      <c r="AF79">
        <v>5.2952839756592303</v>
      </c>
      <c r="AG79">
        <v>5.9826000000000015</v>
      </c>
      <c r="AH79">
        <v>17.874192608236537</v>
      </c>
      <c r="AI79">
        <v>1.1260816967792615</v>
      </c>
      <c r="AJ79">
        <v>0</v>
      </c>
      <c r="AK79">
        <v>7.6356792750197009</v>
      </c>
      <c r="AL79">
        <v>0</v>
      </c>
      <c r="AM79">
        <v>4.6637659414853712</v>
      </c>
      <c r="AN79">
        <v>0.67982226868792484</v>
      </c>
      <c r="AO79">
        <v>0</v>
      </c>
      <c r="AP79">
        <v>0</v>
      </c>
      <c r="AQ79">
        <v>14.568069841269837</v>
      </c>
      <c r="AR79">
        <v>6.6727581521739134</v>
      </c>
      <c r="AS79">
        <v>7.9337065120428205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712.87125631252923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9.3501424523127543</v>
      </c>
      <c r="L80">
        <v>370.07</v>
      </c>
      <c r="M80">
        <v>27.14</v>
      </c>
      <c r="N80">
        <v>35.03</v>
      </c>
      <c r="O80">
        <v>0</v>
      </c>
      <c r="P80">
        <v>41.2</v>
      </c>
      <c r="Q80">
        <v>5.8930677083333336</v>
      </c>
      <c r="R80">
        <v>12.506930814524043</v>
      </c>
      <c r="S80">
        <v>7.79</v>
      </c>
      <c r="T80">
        <v>0</v>
      </c>
      <c r="U80">
        <v>24.709386193705448</v>
      </c>
      <c r="V80">
        <v>6.13</v>
      </c>
      <c r="W80">
        <v>13.430000000000001</v>
      </c>
      <c r="X80">
        <v>43.74</v>
      </c>
      <c r="Y80">
        <v>0</v>
      </c>
      <c r="Z80">
        <v>0</v>
      </c>
      <c r="AA80">
        <v>4.1442067510548517</v>
      </c>
      <c r="AB80">
        <v>7.768852213053262</v>
      </c>
      <c r="AC80">
        <v>2.8564606565101305</v>
      </c>
      <c r="AD80">
        <v>2.3348470855412571</v>
      </c>
      <c r="AE80">
        <v>4.8599182437547315</v>
      </c>
      <c r="AF80">
        <v>5.2339249492900599</v>
      </c>
      <c r="AG80">
        <v>5.9826000000000015</v>
      </c>
      <c r="AH80">
        <v>17.874192608236537</v>
      </c>
      <c r="AI80">
        <v>4.8786645718774544</v>
      </c>
      <c r="AJ80">
        <v>0</v>
      </c>
      <c r="AK80">
        <v>7.6356792750197009</v>
      </c>
      <c r="AL80">
        <v>0</v>
      </c>
      <c r="AM80">
        <v>4.6637659414853712</v>
      </c>
      <c r="AN80">
        <v>0.67982226868792484</v>
      </c>
      <c r="AO80">
        <v>0</v>
      </c>
      <c r="AP80">
        <v>0</v>
      </c>
      <c r="AQ80">
        <v>10.929120634920633</v>
      </c>
      <c r="AR80">
        <v>6.6727581521739134</v>
      </c>
      <c r="AS80">
        <v>7.9337065120428205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691.4380470325242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9.3501424523127543</v>
      </c>
      <c r="L81">
        <v>370.07</v>
      </c>
      <c r="M81">
        <v>27.14</v>
      </c>
      <c r="N81">
        <v>35.03</v>
      </c>
      <c r="O81">
        <v>0</v>
      </c>
      <c r="P81">
        <v>41.2</v>
      </c>
      <c r="Q81">
        <v>5.8930677083333336</v>
      </c>
      <c r="R81">
        <v>12.506930814524043</v>
      </c>
      <c r="S81">
        <v>7.79</v>
      </c>
      <c r="T81">
        <v>0</v>
      </c>
      <c r="U81">
        <v>24.709386193705448</v>
      </c>
      <c r="V81">
        <v>6.13</v>
      </c>
      <c r="W81">
        <v>13.430000000000001</v>
      </c>
      <c r="X81">
        <v>43.74</v>
      </c>
      <c r="Y81">
        <v>0</v>
      </c>
      <c r="Z81">
        <v>0</v>
      </c>
      <c r="AA81">
        <v>4.1442067510548517</v>
      </c>
      <c r="AB81">
        <v>7.768852213053262</v>
      </c>
      <c r="AC81">
        <v>0</v>
      </c>
      <c r="AD81">
        <v>0</v>
      </c>
      <c r="AE81">
        <v>4.8599182437547315</v>
      </c>
      <c r="AF81">
        <v>5.2339249492900599</v>
      </c>
      <c r="AG81">
        <v>5.9826000000000015</v>
      </c>
      <c r="AH81">
        <v>12.290424920802536</v>
      </c>
      <c r="AI81">
        <v>4.8786645718774544</v>
      </c>
      <c r="AJ81">
        <v>0</v>
      </c>
      <c r="AK81">
        <v>7.6356792750197009</v>
      </c>
      <c r="AL81">
        <v>0</v>
      </c>
      <c r="AM81">
        <v>4.6637659414853712</v>
      </c>
      <c r="AN81">
        <v>0.67982226868792484</v>
      </c>
      <c r="AO81">
        <v>0</v>
      </c>
      <c r="AP81">
        <v>0</v>
      </c>
      <c r="AQ81">
        <v>10.929120634920633</v>
      </c>
      <c r="AR81">
        <v>7.8109619565217399</v>
      </c>
      <c r="AS81">
        <v>7.9337065120428205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681.80117540738661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9.3501424523127543</v>
      </c>
      <c r="L82">
        <v>370.07</v>
      </c>
      <c r="M82">
        <v>27.14</v>
      </c>
      <c r="N82">
        <v>35.03</v>
      </c>
      <c r="O82">
        <v>0</v>
      </c>
      <c r="P82">
        <v>41.2</v>
      </c>
      <c r="Q82">
        <v>5.8930677083333336</v>
      </c>
      <c r="R82">
        <v>12.506930814524043</v>
      </c>
      <c r="S82">
        <v>7.79</v>
      </c>
      <c r="T82">
        <v>0</v>
      </c>
      <c r="U82">
        <v>24.709386193705448</v>
      </c>
      <c r="V82">
        <v>6.13</v>
      </c>
      <c r="W82">
        <v>13.430000000000001</v>
      </c>
      <c r="X82">
        <v>43.74</v>
      </c>
      <c r="Y82">
        <v>0</v>
      </c>
      <c r="Z82">
        <v>0</v>
      </c>
      <c r="AA82">
        <v>0</v>
      </c>
      <c r="AB82">
        <v>7.768852213053262</v>
      </c>
      <c r="AC82">
        <v>0</v>
      </c>
      <c r="AD82">
        <v>0</v>
      </c>
      <c r="AE82">
        <v>4.8599182437547315</v>
      </c>
      <c r="AF82">
        <v>5.2339249492900599</v>
      </c>
      <c r="AG82">
        <v>5.9826000000000015</v>
      </c>
      <c r="AH82">
        <v>5.5868356916578668</v>
      </c>
      <c r="AI82">
        <v>4.8786645718774544</v>
      </c>
      <c r="AJ82">
        <v>0</v>
      </c>
      <c r="AK82">
        <v>7.6356792750197009</v>
      </c>
      <c r="AL82">
        <v>0</v>
      </c>
      <c r="AM82">
        <v>4.6637659414853712</v>
      </c>
      <c r="AN82">
        <v>0.67982226868792484</v>
      </c>
      <c r="AO82">
        <v>0</v>
      </c>
      <c r="AP82">
        <v>0</v>
      </c>
      <c r="AQ82">
        <v>7.1735777777777763</v>
      </c>
      <c r="AR82">
        <v>7.8109619565217399</v>
      </c>
      <c r="AS82">
        <v>7.9337065120428205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667.19783657004416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9.3501554834954685</v>
      </c>
      <c r="L83">
        <v>370.07</v>
      </c>
      <c r="M83">
        <v>27.14</v>
      </c>
      <c r="N83">
        <v>35.03</v>
      </c>
      <c r="O83">
        <v>0</v>
      </c>
      <c r="P83">
        <v>41.2</v>
      </c>
      <c r="Q83">
        <v>5.8930677083333336</v>
      </c>
      <c r="R83">
        <v>12.506930814524043</v>
      </c>
      <c r="S83">
        <v>7.79</v>
      </c>
      <c r="T83">
        <v>0</v>
      </c>
      <c r="U83">
        <v>24.709386193705448</v>
      </c>
      <c r="V83">
        <v>6.13</v>
      </c>
      <c r="W83">
        <v>13.430000000000001</v>
      </c>
      <c r="X83">
        <v>43.74</v>
      </c>
      <c r="Y83">
        <v>0</v>
      </c>
      <c r="Z83">
        <v>0</v>
      </c>
      <c r="AA83">
        <v>0</v>
      </c>
      <c r="AB83">
        <v>7.768852213053262</v>
      </c>
      <c r="AC83">
        <v>0</v>
      </c>
      <c r="AD83">
        <v>0</v>
      </c>
      <c r="AE83">
        <v>4.8599182437547315</v>
      </c>
      <c r="AF83">
        <v>5.2339249492900599</v>
      </c>
      <c r="AG83">
        <v>5.9826000000000015</v>
      </c>
      <c r="AH83">
        <v>0</v>
      </c>
      <c r="AI83">
        <v>4.8786645718774544</v>
      </c>
      <c r="AJ83">
        <v>0</v>
      </c>
      <c r="AK83">
        <v>7.6356792750197009</v>
      </c>
      <c r="AL83">
        <v>0</v>
      </c>
      <c r="AM83">
        <v>4.6637659414853712</v>
      </c>
      <c r="AN83">
        <v>0.67982226868792484</v>
      </c>
      <c r="AO83">
        <v>0</v>
      </c>
      <c r="AP83">
        <v>0</v>
      </c>
      <c r="AQ83">
        <v>7.1735777777777763</v>
      </c>
      <c r="AR83">
        <v>7.8109619565217399</v>
      </c>
      <c r="AS83">
        <v>4.9608675289919724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658.63817492651822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</v>
      </c>
      <c r="L84">
        <v>370.07</v>
      </c>
      <c r="M84">
        <v>27.14</v>
      </c>
      <c r="N84">
        <v>35.03</v>
      </c>
      <c r="O84">
        <v>0</v>
      </c>
      <c r="P84">
        <v>41.2</v>
      </c>
      <c r="Q84">
        <v>5.8930677083333336</v>
      </c>
      <c r="R84">
        <v>12.506930814524043</v>
      </c>
      <c r="S84">
        <v>7.79</v>
      </c>
      <c r="T84">
        <v>0</v>
      </c>
      <c r="U84">
        <v>24.709386193705448</v>
      </c>
      <c r="V84">
        <v>6.13</v>
      </c>
      <c r="W84">
        <v>13.430000000000001</v>
      </c>
      <c r="X84">
        <v>43.74</v>
      </c>
      <c r="Y84">
        <v>0</v>
      </c>
      <c r="Z84">
        <v>0</v>
      </c>
      <c r="AA84">
        <v>0</v>
      </c>
      <c r="AB84">
        <v>3.884426106526631</v>
      </c>
      <c r="AC84">
        <v>0</v>
      </c>
      <c r="AD84">
        <v>0</v>
      </c>
      <c r="AE84">
        <v>4.8599182437547315</v>
      </c>
      <c r="AF84">
        <v>2.61696247464503</v>
      </c>
      <c r="AG84">
        <v>5.9826000000000015</v>
      </c>
      <c r="AH84">
        <v>0</v>
      </c>
      <c r="AI84">
        <v>4.8786645718774544</v>
      </c>
      <c r="AJ84">
        <v>0</v>
      </c>
      <c r="AK84">
        <v>7.6356792750197009</v>
      </c>
      <c r="AL84">
        <v>0</v>
      </c>
      <c r="AM84">
        <v>4.6637659414853712</v>
      </c>
      <c r="AN84">
        <v>0.67982226868792484</v>
      </c>
      <c r="AO84">
        <v>0</v>
      </c>
      <c r="AP84">
        <v>0</v>
      </c>
      <c r="AQ84">
        <v>3.5867888888888881</v>
      </c>
      <c r="AR84">
        <v>6.6727581521739134</v>
      </c>
      <c r="AS84">
        <v>4.9608675289919724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647.41163816861445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</v>
      </c>
      <c r="L85">
        <v>384.96999999999997</v>
      </c>
      <c r="M85">
        <v>27.14</v>
      </c>
      <c r="N85">
        <v>35.03</v>
      </c>
      <c r="O85">
        <v>0</v>
      </c>
      <c r="P85">
        <v>41.2</v>
      </c>
      <c r="Q85">
        <v>5.8930677083333336</v>
      </c>
      <c r="R85">
        <v>12.506930814524043</v>
      </c>
      <c r="S85">
        <v>7.79</v>
      </c>
      <c r="T85">
        <v>0</v>
      </c>
      <c r="U85">
        <v>24.709386193705448</v>
      </c>
      <c r="V85">
        <v>6.13</v>
      </c>
      <c r="W85">
        <v>13.430000000000001</v>
      </c>
      <c r="X85">
        <v>43.74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4.8599182437547315</v>
      </c>
      <c r="AF85">
        <v>2.61696247464503</v>
      </c>
      <c r="AG85">
        <v>5.9826000000000015</v>
      </c>
      <c r="AH85">
        <v>0</v>
      </c>
      <c r="AI85">
        <v>4.8786645718774544</v>
      </c>
      <c r="AJ85">
        <v>0</v>
      </c>
      <c r="AK85">
        <v>7.6356792750197009</v>
      </c>
      <c r="AL85">
        <v>0</v>
      </c>
      <c r="AM85">
        <v>4.6637659414853712</v>
      </c>
      <c r="AN85">
        <v>0.67982226868792484</v>
      </c>
      <c r="AO85">
        <v>0</v>
      </c>
      <c r="AP85">
        <v>0</v>
      </c>
      <c r="AQ85">
        <v>3.5867888888888881</v>
      </c>
      <c r="AR85">
        <v>6.6727581521739134</v>
      </c>
      <c r="AS85">
        <v>6.350646743978591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659.81699127707441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9.2200000000000006</v>
      </c>
      <c r="L86">
        <v>384.96999999999997</v>
      </c>
      <c r="M86">
        <v>27.14</v>
      </c>
      <c r="N86">
        <v>35.03</v>
      </c>
      <c r="O86">
        <v>0</v>
      </c>
      <c r="P86">
        <v>41.2</v>
      </c>
      <c r="Q86">
        <v>5.8930677083333336</v>
      </c>
      <c r="R86">
        <v>12.506930814524043</v>
      </c>
      <c r="S86">
        <v>7.79</v>
      </c>
      <c r="T86">
        <v>0</v>
      </c>
      <c r="U86">
        <v>24.709386193705448</v>
      </c>
      <c r="V86">
        <v>6.13</v>
      </c>
      <c r="W86">
        <v>13.430000000000001</v>
      </c>
      <c r="X86">
        <v>43.74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4.8599182437547315</v>
      </c>
      <c r="AF86">
        <v>2.61696247464503</v>
      </c>
      <c r="AG86">
        <v>5.9826000000000015</v>
      </c>
      <c r="AH86">
        <v>0</v>
      </c>
      <c r="AI86">
        <v>1.0524414768263943</v>
      </c>
      <c r="AJ86">
        <v>0</v>
      </c>
      <c r="AK86">
        <v>7.6356792750197009</v>
      </c>
      <c r="AL86">
        <v>0</v>
      </c>
      <c r="AM86">
        <v>4.6637659414853712</v>
      </c>
      <c r="AN86">
        <v>0.67982226868792484</v>
      </c>
      <c r="AO86">
        <v>0</v>
      </c>
      <c r="AP86">
        <v>0</v>
      </c>
      <c r="AQ86">
        <v>0</v>
      </c>
      <c r="AR86">
        <v>6.6727581521739134</v>
      </c>
      <c r="AS86">
        <v>6.350646743978591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652.2739792931344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7.13</v>
      </c>
      <c r="L87">
        <v>339.28999999999996</v>
      </c>
      <c r="M87">
        <v>27.14</v>
      </c>
      <c r="N87">
        <v>35.03</v>
      </c>
      <c r="O87">
        <v>0</v>
      </c>
      <c r="P87">
        <v>41.2</v>
      </c>
      <c r="Q87">
        <v>5.8930677083333336</v>
      </c>
      <c r="R87">
        <v>12.506930814524043</v>
      </c>
      <c r="S87">
        <v>7.79</v>
      </c>
      <c r="T87">
        <v>0</v>
      </c>
      <c r="U87">
        <v>24.709386193705448</v>
      </c>
      <c r="V87">
        <v>6.13</v>
      </c>
      <c r="W87">
        <v>13.430000000000001</v>
      </c>
      <c r="X87">
        <v>43.74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4.8599182437547315</v>
      </c>
      <c r="AF87">
        <v>2.61696247464503</v>
      </c>
      <c r="AG87">
        <v>5.9826000000000015</v>
      </c>
      <c r="AH87">
        <v>0</v>
      </c>
      <c r="AI87">
        <v>0</v>
      </c>
      <c r="AJ87">
        <v>0</v>
      </c>
      <c r="AK87">
        <v>7.6356792750197009</v>
      </c>
      <c r="AL87">
        <v>0</v>
      </c>
      <c r="AM87">
        <v>4.6637659414853712</v>
      </c>
      <c r="AN87">
        <v>0.67982226868792484</v>
      </c>
      <c r="AO87">
        <v>0</v>
      </c>
      <c r="AP87">
        <v>0</v>
      </c>
      <c r="AQ87">
        <v>0</v>
      </c>
      <c r="AR87">
        <v>6.6727581521739134</v>
      </c>
      <c r="AS87">
        <v>6.350646743978591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603.4515378163079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7.13</v>
      </c>
      <c r="L88">
        <v>277.91999999999996</v>
      </c>
      <c r="M88">
        <v>27.14</v>
      </c>
      <c r="N88">
        <v>35.03</v>
      </c>
      <c r="O88">
        <v>0</v>
      </c>
      <c r="P88">
        <v>41.2</v>
      </c>
      <c r="Q88">
        <v>5.8930677083333336</v>
      </c>
      <c r="R88">
        <v>12.506930814524043</v>
      </c>
      <c r="S88">
        <v>7.79</v>
      </c>
      <c r="T88">
        <v>0</v>
      </c>
      <c r="U88">
        <v>24.709386193705448</v>
      </c>
      <c r="V88">
        <v>6.13</v>
      </c>
      <c r="W88">
        <v>13.430000000000001</v>
      </c>
      <c r="X88">
        <v>43.74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4.8599182437547315</v>
      </c>
      <c r="AF88">
        <v>2.61696247464503</v>
      </c>
      <c r="AG88">
        <v>5.9826000000000015</v>
      </c>
      <c r="AH88">
        <v>0</v>
      </c>
      <c r="AI88">
        <v>0</v>
      </c>
      <c r="AJ88">
        <v>0</v>
      </c>
      <c r="AK88">
        <v>7.6356792750197009</v>
      </c>
      <c r="AL88">
        <v>0</v>
      </c>
      <c r="AM88">
        <v>4.6637659414853712</v>
      </c>
      <c r="AN88">
        <v>0.67982226868792484</v>
      </c>
      <c r="AO88">
        <v>0</v>
      </c>
      <c r="AP88">
        <v>0</v>
      </c>
      <c r="AQ88">
        <v>0</v>
      </c>
      <c r="AR88">
        <v>6.6727581521739134</v>
      </c>
      <c r="AS88">
        <v>6.350646743978591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542.08153781630801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4.9099041951219515</v>
      </c>
      <c r="L89">
        <v>220.4287628210225</v>
      </c>
      <c r="M89">
        <v>27.14</v>
      </c>
      <c r="N89">
        <v>35.03</v>
      </c>
      <c r="O89">
        <v>0</v>
      </c>
      <c r="P89">
        <v>41.2</v>
      </c>
      <c r="Q89">
        <v>5.8930677083333336</v>
      </c>
      <c r="R89">
        <v>12.506930814524043</v>
      </c>
      <c r="S89">
        <v>7.79</v>
      </c>
      <c r="T89">
        <v>0</v>
      </c>
      <c r="U89">
        <v>24.709386193705448</v>
      </c>
      <c r="V89">
        <v>6.13</v>
      </c>
      <c r="W89">
        <v>13.430000000000001</v>
      </c>
      <c r="X89">
        <v>43.74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4.8599182437547315</v>
      </c>
      <c r="AF89">
        <v>2.61696247464503</v>
      </c>
      <c r="AG89">
        <v>5.9826000000000015</v>
      </c>
      <c r="AH89">
        <v>0</v>
      </c>
      <c r="AI89">
        <v>0</v>
      </c>
      <c r="AJ89">
        <v>0</v>
      </c>
      <c r="AK89">
        <v>7.6356792750197009</v>
      </c>
      <c r="AL89">
        <v>0</v>
      </c>
      <c r="AM89">
        <v>4.6637659414853712</v>
      </c>
      <c r="AN89">
        <v>0.67982226868792484</v>
      </c>
      <c r="AO89">
        <v>0</v>
      </c>
      <c r="AP89">
        <v>0</v>
      </c>
      <c r="AQ89">
        <v>0</v>
      </c>
      <c r="AR89">
        <v>6.6727581521739134</v>
      </c>
      <c r="AS89">
        <v>7.9337065120428205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483.95326460051683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4.8499999999999996</v>
      </c>
      <c r="L90">
        <v>208.14</v>
      </c>
      <c r="M90">
        <v>27.14</v>
      </c>
      <c r="N90">
        <v>35.03</v>
      </c>
      <c r="O90">
        <v>0</v>
      </c>
      <c r="P90">
        <v>41.2</v>
      </c>
      <c r="Q90">
        <v>2.93</v>
      </c>
      <c r="R90">
        <v>6</v>
      </c>
      <c r="S90">
        <v>3.86</v>
      </c>
      <c r="T90">
        <v>0</v>
      </c>
      <c r="U90">
        <v>24.709386193705448</v>
      </c>
      <c r="V90">
        <v>1.9212175015852884</v>
      </c>
      <c r="W90">
        <v>13.430000000000001</v>
      </c>
      <c r="X90">
        <v>43.74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2.61696247464503</v>
      </c>
      <c r="AG90">
        <v>5.9826000000000015</v>
      </c>
      <c r="AH90">
        <v>0</v>
      </c>
      <c r="AI90">
        <v>0</v>
      </c>
      <c r="AJ90">
        <v>0</v>
      </c>
      <c r="AK90">
        <v>7.6356792750197009</v>
      </c>
      <c r="AL90">
        <v>0</v>
      </c>
      <c r="AM90">
        <v>4.6637659414853712</v>
      </c>
      <c r="AN90">
        <v>0.67982226868792484</v>
      </c>
      <c r="AO90">
        <v>0</v>
      </c>
      <c r="AP90">
        <v>0</v>
      </c>
      <c r="AQ90">
        <v>0</v>
      </c>
      <c r="AR90">
        <v>6.6727581521739134</v>
      </c>
      <c r="AS90">
        <v>7.9337065120428205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453.99581656310022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4.8599999999999994</v>
      </c>
      <c r="L91">
        <v>208.14</v>
      </c>
      <c r="M91">
        <v>27.14</v>
      </c>
      <c r="N91">
        <v>35.03</v>
      </c>
      <c r="O91">
        <v>0</v>
      </c>
      <c r="P91">
        <v>41.2</v>
      </c>
      <c r="Q91">
        <v>3.0000000000000004</v>
      </c>
      <c r="R91">
        <v>6</v>
      </c>
      <c r="S91">
        <v>4</v>
      </c>
      <c r="T91">
        <v>0</v>
      </c>
      <c r="U91">
        <v>24.709386193705448</v>
      </c>
      <c r="V91">
        <v>3.0679186440677966</v>
      </c>
      <c r="W91">
        <v>13.430000000000001</v>
      </c>
      <c r="X91">
        <v>43.74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4.8599182437547315</v>
      </c>
      <c r="AF91">
        <v>2.61696247464503</v>
      </c>
      <c r="AG91">
        <v>5.9826000000000015</v>
      </c>
      <c r="AH91">
        <v>0</v>
      </c>
      <c r="AI91">
        <v>0</v>
      </c>
      <c r="AJ91">
        <v>0</v>
      </c>
      <c r="AK91">
        <v>7.6356792750197009</v>
      </c>
      <c r="AL91">
        <v>0</v>
      </c>
      <c r="AM91">
        <v>4.6637659414853712</v>
      </c>
      <c r="AN91">
        <v>0.67982226868792484</v>
      </c>
      <c r="AO91">
        <v>0</v>
      </c>
      <c r="AP91">
        <v>0</v>
      </c>
      <c r="AQ91">
        <v>0</v>
      </c>
      <c r="AR91">
        <v>8.4674999999999994</v>
      </c>
      <c r="AS91">
        <v>9.5198342253939945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458.74338726675995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4.87</v>
      </c>
      <c r="L92">
        <v>208.14</v>
      </c>
      <c r="M92">
        <v>27.14</v>
      </c>
      <c r="N92">
        <v>35.03</v>
      </c>
      <c r="O92">
        <v>0</v>
      </c>
      <c r="P92">
        <v>41.2</v>
      </c>
      <c r="Q92">
        <v>3.0000000000000004</v>
      </c>
      <c r="R92">
        <v>6</v>
      </c>
      <c r="S92">
        <v>4</v>
      </c>
      <c r="T92">
        <v>0</v>
      </c>
      <c r="U92">
        <v>24.709386193705448</v>
      </c>
      <c r="V92">
        <v>2.94</v>
      </c>
      <c r="W92">
        <v>13.430000000000001</v>
      </c>
      <c r="X92">
        <v>43.74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4.8599182437547315</v>
      </c>
      <c r="AF92">
        <v>2.61696247464503</v>
      </c>
      <c r="AG92">
        <v>5.9826000000000015</v>
      </c>
      <c r="AH92">
        <v>0</v>
      </c>
      <c r="AI92">
        <v>0</v>
      </c>
      <c r="AJ92">
        <v>0</v>
      </c>
      <c r="AK92">
        <v>7.6356792750197009</v>
      </c>
      <c r="AL92">
        <v>0</v>
      </c>
      <c r="AM92">
        <v>4.6637659414853712</v>
      </c>
      <c r="AN92">
        <v>0.67982226868792484</v>
      </c>
      <c r="AO92">
        <v>0</v>
      </c>
      <c r="AP92">
        <v>0</v>
      </c>
      <c r="AQ92">
        <v>0</v>
      </c>
      <c r="AR92">
        <v>8.4674999999999994</v>
      </c>
      <c r="AS92">
        <v>9.5198342253939945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458.62546862269215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4.88</v>
      </c>
      <c r="L93">
        <v>208.14</v>
      </c>
      <c r="M93">
        <v>27.14</v>
      </c>
      <c r="N93">
        <v>35.03</v>
      </c>
      <c r="O93">
        <v>0</v>
      </c>
      <c r="P93">
        <v>41.2</v>
      </c>
      <c r="Q93">
        <v>3.0000000000000004</v>
      </c>
      <c r="R93">
        <v>6</v>
      </c>
      <c r="S93">
        <v>4</v>
      </c>
      <c r="T93">
        <v>0</v>
      </c>
      <c r="U93">
        <v>24.709386193705448</v>
      </c>
      <c r="V93">
        <v>1.9212175015852884</v>
      </c>
      <c r="W93">
        <v>13.430000000000001</v>
      </c>
      <c r="X93">
        <v>43.74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4.8599182437547315</v>
      </c>
      <c r="AF93">
        <v>2.61696247464503</v>
      </c>
      <c r="AG93">
        <v>5.9826000000000015</v>
      </c>
      <c r="AH93">
        <v>0</v>
      </c>
      <c r="AI93">
        <v>0</v>
      </c>
      <c r="AJ93">
        <v>0</v>
      </c>
      <c r="AK93">
        <v>7.6356792750197009</v>
      </c>
      <c r="AL93">
        <v>0</v>
      </c>
      <c r="AM93">
        <v>4.6637659414853712</v>
      </c>
      <c r="AN93">
        <v>0.67982226868792484</v>
      </c>
      <c r="AO93">
        <v>0</v>
      </c>
      <c r="AP93">
        <v>0</v>
      </c>
      <c r="AQ93">
        <v>0</v>
      </c>
      <c r="AR93">
        <v>8.4674999999999994</v>
      </c>
      <c r="AS93">
        <v>9.5198342253939945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457.61668612427741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4.88</v>
      </c>
      <c r="L94">
        <v>208.14</v>
      </c>
      <c r="M94">
        <v>27.14</v>
      </c>
      <c r="N94">
        <v>35.03</v>
      </c>
      <c r="O94">
        <v>0</v>
      </c>
      <c r="P94">
        <v>41.2</v>
      </c>
      <c r="Q94">
        <v>3.0000000000000004</v>
      </c>
      <c r="R94">
        <v>6</v>
      </c>
      <c r="S94">
        <v>4</v>
      </c>
      <c r="T94">
        <v>0</v>
      </c>
      <c r="U94">
        <v>24.709386193705448</v>
      </c>
      <c r="V94">
        <v>1.9212175015852884</v>
      </c>
      <c r="W94">
        <v>13.430000000000001</v>
      </c>
      <c r="X94">
        <v>43.74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4.8599182437547315</v>
      </c>
      <c r="AF94">
        <v>2.61696247464503</v>
      </c>
      <c r="AG94">
        <v>5.9826000000000015</v>
      </c>
      <c r="AH94">
        <v>0</v>
      </c>
      <c r="AI94">
        <v>0</v>
      </c>
      <c r="AJ94">
        <v>0</v>
      </c>
      <c r="AK94">
        <v>7.6356792750197009</v>
      </c>
      <c r="AL94">
        <v>0</v>
      </c>
      <c r="AM94">
        <v>4.6637659414853712</v>
      </c>
      <c r="AN94">
        <v>0.67982226868792484</v>
      </c>
      <c r="AO94">
        <v>0</v>
      </c>
      <c r="AP94">
        <v>0</v>
      </c>
      <c r="AQ94">
        <v>0</v>
      </c>
      <c r="AR94">
        <v>8.4674999999999994</v>
      </c>
      <c r="AS94">
        <v>9.5198342253939945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457.61668612427741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4.88</v>
      </c>
      <c r="L95">
        <v>208.14</v>
      </c>
      <c r="M95">
        <v>27.14</v>
      </c>
      <c r="N95">
        <v>35.03</v>
      </c>
      <c r="O95">
        <v>0</v>
      </c>
      <c r="P95">
        <v>41.2</v>
      </c>
      <c r="Q95">
        <v>3.0000000000000004</v>
      </c>
      <c r="R95">
        <v>6</v>
      </c>
      <c r="S95">
        <v>4</v>
      </c>
      <c r="T95">
        <v>0</v>
      </c>
      <c r="U95">
        <v>24.709386193705448</v>
      </c>
      <c r="V95">
        <v>1.9212175015852884</v>
      </c>
      <c r="W95">
        <v>13.430000000000001</v>
      </c>
      <c r="X95">
        <v>43.74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4.8599182437547315</v>
      </c>
      <c r="AF95">
        <v>2.61696247464503</v>
      </c>
      <c r="AG95">
        <v>5.9826000000000015</v>
      </c>
      <c r="AH95">
        <v>0</v>
      </c>
      <c r="AI95">
        <v>0</v>
      </c>
      <c r="AJ95">
        <v>0</v>
      </c>
      <c r="AK95">
        <v>7.6356792750197009</v>
      </c>
      <c r="AL95">
        <v>0</v>
      </c>
      <c r="AM95">
        <v>4.6637659414853712</v>
      </c>
      <c r="AN95">
        <v>0.67982226868792484</v>
      </c>
      <c r="AO95">
        <v>0</v>
      </c>
      <c r="AP95">
        <v>0</v>
      </c>
      <c r="AQ95">
        <v>0</v>
      </c>
      <c r="AR95">
        <v>3.9085489130434787</v>
      </c>
      <c r="AS95">
        <v>9.5198342253939945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453.05773503732092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4.88</v>
      </c>
      <c r="L96">
        <v>208.14</v>
      </c>
      <c r="M96">
        <v>27.14</v>
      </c>
      <c r="N96">
        <v>35.03</v>
      </c>
      <c r="O96">
        <v>0</v>
      </c>
      <c r="P96">
        <v>41.2</v>
      </c>
      <c r="Q96">
        <v>3.0000000000000004</v>
      </c>
      <c r="R96">
        <v>6</v>
      </c>
      <c r="S96">
        <v>4</v>
      </c>
      <c r="T96">
        <v>0</v>
      </c>
      <c r="U96">
        <v>24.709386193705448</v>
      </c>
      <c r="V96">
        <v>1.9212175015852884</v>
      </c>
      <c r="W96">
        <v>13.430000000000001</v>
      </c>
      <c r="X96">
        <v>43.74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4.8599182437547315</v>
      </c>
      <c r="AF96">
        <v>2.61696247464503</v>
      </c>
      <c r="AG96">
        <v>5.9826000000000015</v>
      </c>
      <c r="AH96">
        <v>0</v>
      </c>
      <c r="AI96">
        <v>0</v>
      </c>
      <c r="AJ96">
        <v>0</v>
      </c>
      <c r="AK96">
        <v>7.6356792750197009</v>
      </c>
      <c r="AL96">
        <v>0</v>
      </c>
      <c r="AM96">
        <v>4.6637659414853712</v>
      </c>
      <c r="AN96">
        <v>0.67982226868792484</v>
      </c>
      <c r="AO96">
        <v>0</v>
      </c>
      <c r="AP96">
        <v>0</v>
      </c>
      <c r="AQ96">
        <v>0</v>
      </c>
      <c r="AR96">
        <v>3.9085489130434787</v>
      </c>
      <c r="AS96">
        <v>9.5198342253939945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453.05773503732092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4.88</v>
      </c>
      <c r="L97">
        <v>208.14</v>
      </c>
      <c r="M97">
        <v>27.14</v>
      </c>
      <c r="N97">
        <v>35.03</v>
      </c>
      <c r="O97">
        <v>0</v>
      </c>
      <c r="P97">
        <v>41.2</v>
      </c>
      <c r="Q97">
        <v>3.0000000000000004</v>
      </c>
      <c r="R97">
        <v>6</v>
      </c>
      <c r="S97">
        <v>4</v>
      </c>
      <c r="T97">
        <v>0</v>
      </c>
      <c r="U97">
        <v>24.709386193705448</v>
      </c>
      <c r="V97">
        <v>1.9212175015852884</v>
      </c>
      <c r="W97">
        <v>13.430000000000001</v>
      </c>
      <c r="X97">
        <v>43.74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4.8599182437547315</v>
      </c>
      <c r="AF97">
        <v>2.61696247464503</v>
      </c>
      <c r="AG97">
        <v>5.9826000000000015</v>
      </c>
      <c r="AH97">
        <v>0</v>
      </c>
      <c r="AI97">
        <v>0</v>
      </c>
      <c r="AJ97">
        <v>0</v>
      </c>
      <c r="AK97">
        <v>7.6356792750197009</v>
      </c>
      <c r="AL97">
        <v>0</v>
      </c>
      <c r="AM97">
        <v>4.6637659414853712</v>
      </c>
      <c r="AN97">
        <v>0.67982226868792484</v>
      </c>
      <c r="AO97">
        <v>0</v>
      </c>
      <c r="AP97">
        <v>0</v>
      </c>
      <c r="AQ97">
        <v>0</v>
      </c>
      <c r="AR97">
        <v>6.5132255434782609</v>
      </c>
      <c r="AS97">
        <v>7.1391086827237595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453.28168612508546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4.88</v>
      </c>
      <c r="L98">
        <v>208.14</v>
      </c>
      <c r="M98">
        <v>27.14</v>
      </c>
      <c r="N98">
        <v>35.03</v>
      </c>
      <c r="O98">
        <v>0</v>
      </c>
      <c r="P98">
        <v>41.2</v>
      </c>
      <c r="Q98">
        <v>3.0000000000000004</v>
      </c>
      <c r="R98">
        <v>6</v>
      </c>
      <c r="S98">
        <v>4</v>
      </c>
      <c r="T98">
        <v>0</v>
      </c>
      <c r="U98">
        <v>24.709386193705448</v>
      </c>
      <c r="V98">
        <v>1.9212175015852884</v>
      </c>
      <c r="W98">
        <v>13.430000000000001</v>
      </c>
      <c r="X98">
        <v>43.74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4.8599182437547315</v>
      </c>
      <c r="AF98">
        <v>2.61696247464503</v>
      </c>
      <c r="AG98">
        <v>5.9826000000000015</v>
      </c>
      <c r="AH98">
        <v>0</v>
      </c>
      <c r="AI98">
        <v>0</v>
      </c>
      <c r="AJ98">
        <v>0</v>
      </c>
      <c r="AK98">
        <v>7.6356792750197009</v>
      </c>
      <c r="AL98">
        <v>0</v>
      </c>
      <c r="AM98">
        <v>4.6637659414853712</v>
      </c>
      <c r="AN98">
        <v>0.67982226868792484</v>
      </c>
      <c r="AO98">
        <v>0</v>
      </c>
      <c r="AP98">
        <v>0</v>
      </c>
      <c r="AQ98">
        <v>0</v>
      </c>
      <c r="AR98">
        <v>6.5132255434782609</v>
      </c>
      <c r="AS98">
        <v>7.1391086827237595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453.28168612508546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0.14744295079571512</v>
      </c>
      <c r="L99">
        <f t="shared" si="2"/>
        <v>6.4499113675297846</v>
      </c>
      <c r="M99">
        <f t="shared" si="2"/>
        <v>0.65136000000000027</v>
      </c>
      <c r="N99">
        <f t="shared" si="2"/>
        <v>0.84072000000000147</v>
      </c>
      <c r="O99">
        <f t="shared" si="2"/>
        <v>0</v>
      </c>
      <c r="P99">
        <f t="shared" si="2"/>
        <v>0.98165999999999787</v>
      </c>
      <c r="Q99">
        <f t="shared" si="2"/>
        <v>0.11130371501962552</v>
      </c>
      <c r="R99">
        <f t="shared" si="2"/>
        <v>0.23305956023587984</v>
      </c>
      <c r="S99">
        <f t="shared" si="2"/>
        <v>0.14650316169420805</v>
      </c>
      <c r="T99">
        <f t="shared" si="2"/>
        <v>0</v>
      </c>
      <c r="U99">
        <f t="shared" si="2"/>
        <v>0.56680379552917048</v>
      </c>
      <c r="V99">
        <f t="shared" si="2"/>
        <v>0.1127684766722931</v>
      </c>
      <c r="W99">
        <f t="shared" si="2"/>
        <v>0.28352999999999962</v>
      </c>
      <c r="X99">
        <f t="shared" si="2"/>
        <v>0.99580749999999796</v>
      </c>
      <c r="Y99">
        <f t="shared" si="2"/>
        <v>0</v>
      </c>
      <c r="Z99">
        <f t="shared" si="2"/>
        <v>1.8995113636363626E-2</v>
      </c>
      <c r="AA99">
        <f t="shared" si="2"/>
        <v>3.7286357594936703E-2</v>
      </c>
      <c r="AB99">
        <f t="shared" si="2"/>
        <v>6.5459176669167285E-2</v>
      </c>
      <c r="AC99">
        <f t="shared" si="2"/>
        <v>3.5352152308779652E-2</v>
      </c>
      <c r="AD99">
        <f t="shared" si="2"/>
        <v>2.4587995457986379E-2</v>
      </c>
      <c r="AE99">
        <f t="shared" si="2"/>
        <v>9.7198364875094659E-2</v>
      </c>
      <c r="AF99">
        <f t="shared" si="2"/>
        <v>9.6021507352941168E-2</v>
      </c>
      <c r="AG99">
        <f t="shared" si="2"/>
        <v>0.17808206000000029</v>
      </c>
      <c r="AH99">
        <f t="shared" si="2"/>
        <v>0.17316276040126719</v>
      </c>
      <c r="AI99">
        <f t="shared" si="2"/>
        <v>1.5725255302435188E-2</v>
      </c>
      <c r="AJ99">
        <f t="shared" si="2"/>
        <v>0</v>
      </c>
      <c r="AK99">
        <f t="shared" si="2"/>
        <v>0.18325630260047276</v>
      </c>
      <c r="AL99">
        <f t="shared" si="2"/>
        <v>0</v>
      </c>
      <c r="AM99">
        <f t="shared" si="2"/>
        <v>0.10647500375093794</v>
      </c>
      <c r="AN99">
        <f t="shared" si="2"/>
        <v>1.6315734448510155E-2</v>
      </c>
      <c r="AO99">
        <f t="shared" si="2"/>
        <v>0</v>
      </c>
      <c r="AP99">
        <f t="shared" si="2"/>
        <v>5.240911E-3</v>
      </c>
      <c r="AQ99">
        <f t="shared" si="2"/>
        <v>0.14748406468253961</v>
      </c>
      <c r="AR99">
        <f t="shared" si="2"/>
        <v>0.12440628940217388</v>
      </c>
      <c r="AS99">
        <f t="shared" si="2"/>
        <v>0.13736264830508474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12.983282225265368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16.329999999999998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16.329999999999998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19.149999999999999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19.149999999999999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19.059999999999999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19.059999999999999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16.899999999999999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16.899999999999999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18.489999999999998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18.489999999999998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19.190000000000001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18.78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18.78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18.350000000000001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18.350000000000001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16.600000000000001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0.43476500000000029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0.43476500000000029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173.03</v>
      </c>
      <c r="L3" s="204">
        <v>2.88</v>
      </c>
      <c r="M3" s="204">
        <v>61.3</v>
      </c>
      <c r="N3" s="204">
        <v>50.14</v>
      </c>
      <c r="O3" s="204">
        <v>35.409999999999997</v>
      </c>
      <c r="P3" s="204">
        <v>26.53</v>
      </c>
      <c r="Q3" s="204">
        <v>4.45</v>
      </c>
      <c r="R3" s="204">
        <v>10.23</v>
      </c>
      <c r="S3" s="204">
        <v>6.08</v>
      </c>
      <c r="T3" s="204">
        <v>0</v>
      </c>
      <c r="U3" s="204">
        <v>48.12</v>
      </c>
      <c r="V3" s="204">
        <v>8.7799999999999994</v>
      </c>
      <c r="W3" s="204">
        <v>19.23</v>
      </c>
      <c r="X3" s="204">
        <v>62.61</v>
      </c>
      <c r="Y3" s="204">
        <v>0</v>
      </c>
      <c r="Z3">
        <v>0</v>
      </c>
      <c r="AA3" s="204">
        <v>0</v>
      </c>
      <c r="AB3" s="204">
        <v>-0.1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117.5</v>
      </c>
      <c r="AQ3" s="204">
        <v>38.090000000000003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173.03</v>
      </c>
      <c r="L4" s="204">
        <v>2.88</v>
      </c>
      <c r="M4" s="204">
        <v>61.3</v>
      </c>
      <c r="N4" s="204">
        <v>50.14</v>
      </c>
      <c r="O4" s="204">
        <v>35.409999999999997</v>
      </c>
      <c r="P4" s="204">
        <v>26.53</v>
      </c>
      <c r="Q4" s="204">
        <v>4.45</v>
      </c>
      <c r="R4" s="204">
        <v>10.23</v>
      </c>
      <c r="S4" s="204">
        <v>6.08</v>
      </c>
      <c r="T4" s="204">
        <v>0</v>
      </c>
      <c r="U4" s="204">
        <v>48.12</v>
      </c>
      <c r="V4" s="204">
        <v>8.7799999999999994</v>
      </c>
      <c r="W4" s="204">
        <v>19.23</v>
      </c>
      <c r="X4" s="204">
        <v>62.61</v>
      </c>
      <c r="Y4" s="204">
        <v>0</v>
      </c>
      <c r="Z4">
        <v>0</v>
      </c>
      <c r="AA4" s="204">
        <v>0</v>
      </c>
      <c r="AB4" s="204">
        <v>-0.1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86.52</v>
      </c>
      <c r="AQ4" s="204">
        <v>38.090000000000003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173.03</v>
      </c>
      <c r="L5" s="204">
        <v>2.88</v>
      </c>
      <c r="M5" s="204">
        <v>61.3</v>
      </c>
      <c r="N5" s="204">
        <v>50.14</v>
      </c>
      <c r="O5" s="204">
        <v>35.409999999999997</v>
      </c>
      <c r="P5" s="204">
        <v>26.53</v>
      </c>
      <c r="Q5" s="204">
        <v>4.45</v>
      </c>
      <c r="R5" s="204">
        <v>10.23</v>
      </c>
      <c r="S5" s="204">
        <v>6.08</v>
      </c>
      <c r="T5" s="204">
        <v>0</v>
      </c>
      <c r="U5" s="204">
        <v>48.12</v>
      </c>
      <c r="V5" s="204">
        <v>8.7799999999999994</v>
      </c>
      <c r="W5" s="204">
        <v>19.23</v>
      </c>
      <c r="X5" s="204">
        <v>62.61</v>
      </c>
      <c r="Y5" s="204">
        <v>0</v>
      </c>
      <c r="Z5">
        <v>0</v>
      </c>
      <c r="AA5" s="204">
        <v>0</v>
      </c>
      <c r="AB5" s="204">
        <v>-0.1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62.48</v>
      </c>
      <c r="AQ5" s="204">
        <v>38.090000000000003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173.03</v>
      </c>
      <c r="L6" s="204">
        <v>2.88</v>
      </c>
      <c r="M6" s="204">
        <v>61.3</v>
      </c>
      <c r="N6" s="204">
        <v>50.14</v>
      </c>
      <c r="O6" s="204">
        <v>35.409999999999997</v>
      </c>
      <c r="P6" s="204">
        <v>26.53</v>
      </c>
      <c r="Q6" s="204">
        <v>4.45</v>
      </c>
      <c r="R6" s="204">
        <v>10.23</v>
      </c>
      <c r="S6" s="204">
        <v>6.08</v>
      </c>
      <c r="T6" s="204">
        <v>0</v>
      </c>
      <c r="U6" s="204">
        <v>48.12</v>
      </c>
      <c r="V6" s="204">
        <v>8.7799999999999994</v>
      </c>
      <c r="W6" s="204">
        <v>19.23</v>
      </c>
      <c r="X6" s="204">
        <v>62.61</v>
      </c>
      <c r="Y6" s="204">
        <v>0</v>
      </c>
      <c r="Z6">
        <v>0</v>
      </c>
      <c r="AA6" s="204">
        <v>0</v>
      </c>
      <c r="AB6" s="204">
        <v>-0.1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57.68</v>
      </c>
      <c r="AQ6" s="204">
        <v>20.9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173.03</v>
      </c>
      <c r="L7" s="204">
        <v>2.88</v>
      </c>
      <c r="M7" s="204">
        <v>61.3</v>
      </c>
      <c r="N7" s="204">
        <v>50.14</v>
      </c>
      <c r="O7" s="204">
        <v>35.409999999999997</v>
      </c>
      <c r="P7" s="204">
        <v>26.53</v>
      </c>
      <c r="Q7" s="204">
        <v>4.45</v>
      </c>
      <c r="R7" s="204">
        <v>10.23</v>
      </c>
      <c r="S7" s="204">
        <v>6.08</v>
      </c>
      <c r="T7" s="204">
        <v>0</v>
      </c>
      <c r="U7" s="204">
        <v>48.12</v>
      </c>
      <c r="V7" s="204">
        <v>5.67</v>
      </c>
      <c r="W7" s="204">
        <v>19.23</v>
      </c>
      <c r="X7" s="204">
        <v>62.61</v>
      </c>
      <c r="Y7" s="204">
        <v>0</v>
      </c>
      <c r="Z7">
        <v>0</v>
      </c>
      <c r="AA7" s="204">
        <v>0</v>
      </c>
      <c r="AB7" s="204">
        <v>-0.1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57.68</v>
      </c>
      <c r="AQ7" s="204">
        <v>20.9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173.03</v>
      </c>
      <c r="L8" s="204">
        <v>2.88</v>
      </c>
      <c r="M8" s="204">
        <v>61.3</v>
      </c>
      <c r="N8" s="204">
        <v>50.14</v>
      </c>
      <c r="O8" s="204">
        <v>35.409999999999997</v>
      </c>
      <c r="P8" s="204">
        <v>26.53</v>
      </c>
      <c r="Q8" s="204">
        <v>4.45</v>
      </c>
      <c r="R8" s="204">
        <v>10.23</v>
      </c>
      <c r="S8" s="204">
        <v>6.08</v>
      </c>
      <c r="T8" s="204">
        <v>0</v>
      </c>
      <c r="U8" s="204">
        <v>48.12</v>
      </c>
      <c r="V8" s="204">
        <v>5.67</v>
      </c>
      <c r="W8" s="204">
        <v>19.23</v>
      </c>
      <c r="X8" s="204">
        <v>62.61</v>
      </c>
      <c r="Y8" s="204">
        <v>0</v>
      </c>
      <c r="Z8">
        <v>0</v>
      </c>
      <c r="AA8" s="204">
        <v>0</v>
      </c>
      <c r="AB8" s="204">
        <v>-0.1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57.68</v>
      </c>
      <c r="AQ8" s="204">
        <v>20.9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173.03</v>
      </c>
      <c r="L9" s="204">
        <v>2.88</v>
      </c>
      <c r="M9" s="204">
        <v>61.3</v>
      </c>
      <c r="N9" s="204">
        <v>50.14</v>
      </c>
      <c r="O9" s="204">
        <v>35.409999999999997</v>
      </c>
      <c r="P9" s="204">
        <v>26.53</v>
      </c>
      <c r="Q9" s="204">
        <v>4.4400000000000004</v>
      </c>
      <c r="R9" s="204">
        <v>10</v>
      </c>
      <c r="S9" s="204">
        <v>5.97</v>
      </c>
      <c r="T9" s="204">
        <v>0</v>
      </c>
      <c r="U9" s="204">
        <v>48.12</v>
      </c>
      <c r="V9" s="204">
        <v>5.67</v>
      </c>
      <c r="W9" s="204">
        <v>19.23</v>
      </c>
      <c r="X9" s="204">
        <v>62.61</v>
      </c>
      <c r="Y9" s="204">
        <v>0</v>
      </c>
      <c r="Z9">
        <v>0</v>
      </c>
      <c r="AA9" s="204">
        <v>0</v>
      </c>
      <c r="AB9" s="204">
        <v>-0.1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57.68</v>
      </c>
      <c r="AQ9" s="204">
        <v>20.9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173.03</v>
      </c>
      <c r="L10" s="204">
        <v>2.88</v>
      </c>
      <c r="M10" s="204">
        <v>61.3</v>
      </c>
      <c r="N10" s="204">
        <v>50.14</v>
      </c>
      <c r="O10" s="204">
        <v>35.409999999999997</v>
      </c>
      <c r="P10" s="204">
        <v>26.53</v>
      </c>
      <c r="Q10" s="204">
        <v>4.4400000000000004</v>
      </c>
      <c r="R10" s="204">
        <v>10</v>
      </c>
      <c r="S10" s="204">
        <v>5.97</v>
      </c>
      <c r="T10" s="204">
        <v>0</v>
      </c>
      <c r="U10" s="204">
        <v>48.12</v>
      </c>
      <c r="V10" s="204">
        <v>5.67</v>
      </c>
      <c r="W10" s="204">
        <v>19.23</v>
      </c>
      <c r="X10" s="204">
        <v>62.61</v>
      </c>
      <c r="Y10" s="204">
        <v>0</v>
      </c>
      <c r="Z10">
        <v>0</v>
      </c>
      <c r="AA10" s="204">
        <v>0</v>
      </c>
      <c r="AB10" s="204">
        <v>-0.1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57.68</v>
      </c>
      <c r="AQ10" s="204">
        <v>20.9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173.03</v>
      </c>
      <c r="L11" s="204">
        <v>2.88</v>
      </c>
      <c r="M11" s="204">
        <v>61.3</v>
      </c>
      <c r="N11" s="204">
        <v>50.14</v>
      </c>
      <c r="O11" s="204">
        <v>35.409999999999997</v>
      </c>
      <c r="P11" s="204">
        <v>26.53</v>
      </c>
      <c r="Q11" s="204">
        <v>4.4400000000000004</v>
      </c>
      <c r="R11" s="204">
        <v>10</v>
      </c>
      <c r="S11" s="204">
        <v>5.97</v>
      </c>
      <c r="T11" s="204">
        <v>0</v>
      </c>
      <c r="U11" s="204">
        <v>48.12</v>
      </c>
      <c r="V11" s="204">
        <v>5.67</v>
      </c>
      <c r="W11" s="204">
        <v>11.53</v>
      </c>
      <c r="X11" s="204">
        <v>62.61</v>
      </c>
      <c r="Y11" s="204">
        <v>0</v>
      </c>
      <c r="Z11">
        <v>0</v>
      </c>
      <c r="AA11" s="204">
        <v>0</v>
      </c>
      <c r="AB11" s="204">
        <v>-0.1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57.68</v>
      </c>
      <c r="AQ11" s="204">
        <v>20.9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173.03</v>
      </c>
      <c r="L12" s="204">
        <v>2.88</v>
      </c>
      <c r="M12" s="204">
        <v>61.3</v>
      </c>
      <c r="N12" s="204">
        <v>50.14</v>
      </c>
      <c r="O12" s="204">
        <v>35.409999999999997</v>
      </c>
      <c r="P12" s="204">
        <v>26.53</v>
      </c>
      <c r="Q12" s="204">
        <v>4.4400000000000004</v>
      </c>
      <c r="R12" s="204">
        <v>10</v>
      </c>
      <c r="S12" s="204">
        <v>5.97</v>
      </c>
      <c r="T12" s="204">
        <v>0</v>
      </c>
      <c r="U12" s="204">
        <v>48.12</v>
      </c>
      <c r="V12" s="204">
        <v>5.67</v>
      </c>
      <c r="W12" s="204">
        <v>9.61</v>
      </c>
      <c r="X12" s="204">
        <v>62.61</v>
      </c>
      <c r="Y12" s="204">
        <v>0</v>
      </c>
      <c r="Z12">
        <v>0</v>
      </c>
      <c r="AA12" s="204">
        <v>0</v>
      </c>
      <c r="AB12" s="204">
        <v>-0.1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57.68</v>
      </c>
      <c r="AQ12" s="204">
        <v>20.9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173.03</v>
      </c>
      <c r="L13" s="204">
        <v>2.88</v>
      </c>
      <c r="M13" s="204">
        <v>61.3</v>
      </c>
      <c r="N13" s="204">
        <v>50.14</v>
      </c>
      <c r="O13" s="204">
        <v>35.409999999999997</v>
      </c>
      <c r="P13" s="204">
        <v>26.53</v>
      </c>
      <c r="Q13" s="204">
        <v>4.4400000000000004</v>
      </c>
      <c r="R13" s="204">
        <v>10</v>
      </c>
      <c r="S13" s="204">
        <v>5.97</v>
      </c>
      <c r="T13" s="204">
        <v>0</v>
      </c>
      <c r="U13" s="204">
        <v>48.12</v>
      </c>
      <c r="V13" s="204">
        <v>5.67</v>
      </c>
      <c r="W13" s="204">
        <v>9.61</v>
      </c>
      <c r="X13" s="204">
        <v>62.61</v>
      </c>
      <c r="Y13" s="204">
        <v>0</v>
      </c>
      <c r="Z13">
        <v>0</v>
      </c>
      <c r="AA13" s="204">
        <v>0</v>
      </c>
      <c r="AB13" s="204">
        <v>-0.1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57.68</v>
      </c>
      <c r="AQ13" s="204">
        <v>20.9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173.03</v>
      </c>
      <c r="L14" s="204">
        <v>2.88</v>
      </c>
      <c r="M14" s="204">
        <v>61.3</v>
      </c>
      <c r="N14" s="204">
        <v>50.14</v>
      </c>
      <c r="O14" s="204">
        <v>35.409999999999997</v>
      </c>
      <c r="P14" s="204">
        <v>26.53</v>
      </c>
      <c r="Q14" s="204">
        <v>4.4400000000000004</v>
      </c>
      <c r="R14" s="204">
        <v>10</v>
      </c>
      <c r="S14" s="204">
        <v>5.97</v>
      </c>
      <c r="T14" s="204">
        <v>0</v>
      </c>
      <c r="U14" s="204">
        <v>48.12</v>
      </c>
      <c r="V14" s="204">
        <v>5.67</v>
      </c>
      <c r="W14" s="204">
        <v>9.61</v>
      </c>
      <c r="X14" s="204">
        <v>62.61</v>
      </c>
      <c r="Y14" s="204">
        <v>0</v>
      </c>
      <c r="Z14">
        <v>0</v>
      </c>
      <c r="AA14" s="204">
        <v>0</v>
      </c>
      <c r="AB14" s="204">
        <v>-0.1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57.68</v>
      </c>
      <c r="AQ14" s="204">
        <v>20.9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173.03</v>
      </c>
      <c r="L15" s="204">
        <v>2.88</v>
      </c>
      <c r="M15" s="204">
        <v>61.3</v>
      </c>
      <c r="N15" s="204">
        <v>50.14</v>
      </c>
      <c r="O15" s="204">
        <v>35.409999999999997</v>
      </c>
      <c r="P15" s="204">
        <v>26.53</v>
      </c>
      <c r="Q15" s="204">
        <v>4.4400000000000004</v>
      </c>
      <c r="R15" s="204">
        <v>10</v>
      </c>
      <c r="S15" s="204">
        <v>5.97</v>
      </c>
      <c r="T15" s="204">
        <v>0</v>
      </c>
      <c r="U15" s="204">
        <v>48.12</v>
      </c>
      <c r="V15" s="204">
        <v>5.67</v>
      </c>
      <c r="W15" s="204">
        <v>9.61</v>
      </c>
      <c r="X15" s="204">
        <v>62.61</v>
      </c>
      <c r="Y15" s="204">
        <v>0</v>
      </c>
      <c r="Z15">
        <v>0</v>
      </c>
      <c r="AA15" s="204">
        <v>0</v>
      </c>
      <c r="AB15" s="204">
        <v>-0.1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57.68</v>
      </c>
      <c r="AQ15" s="204">
        <v>20.9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173.03</v>
      </c>
      <c r="L16" s="204">
        <v>2.88</v>
      </c>
      <c r="M16" s="204">
        <v>61.3</v>
      </c>
      <c r="N16" s="204">
        <v>50.14</v>
      </c>
      <c r="O16" s="204">
        <v>35.409999999999997</v>
      </c>
      <c r="P16" s="204">
        <v>26.53</v>
      </c>
      <c r="Q16" s="204">
        <v>4.4400000000000004</v>
      </c>
      <c r="R16" s="204">
        <v>10</v>
      </c>
      <c r="S16" s="204">
        <v>5.97</v>
      </c>
      <c r="T16" s="204">
        <v>0</v>
      </c>
      <c r="U16" s="204">
        <v>48.12</v>
      </c>
      <c r="V16" s="204">
        <v>5.67</v>
      </c>
      <c r="W16" s="204">
        <v>9.61</v>
      </c>
      <c r="X16" s="204">
        <v>62.61</v>
      </c>
      <c r="Y16" s="204">
        <v>0</v>
      </c>
      <c r="Z16">
        <v>0</v>
      </c>
      <c r="AA16" s="204">
        <v>0</v>
      </c>
      <c r="AB16" s="204">
        <v>-0.1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57.68</v>
      </c>
      <c r="AQ16" s="204">
        <v>20.9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173.03</v>
      </c>
      <c r="L17" s="204">
        <v>2.88</v>
      </c>
      <c r="M17" s="204">
        <v>61.3</v>
      </c>
      <c r="N17" s="204">
        <v>50.14</v>
      </c>
      <c r="O17" s="204">
        <v>35.409999999999997</v>
      </c>
      <c r="P17" s="204">
        <v>26.53</v>
      </c>
      <c r="Q17" s="204">
        <v>4.4400000000000004</v>
      </c>
      <c r="R17" s="204">
        <v>10</v>
      </c>
      <c r="S17" s="204">
        <v>5.97</v>
      </c>
      <c r="T17" s="204">
        <v>0</v>
      </c>
      <c r="U17" s="204">
        <v>48.12</v>
      </c>
      <c r="V17" s="204">
        <v>5.67</v>
      </c>
      <c r="W17" s="204">
        <v>9.61</v>
      </c>
      <c r="X17" s="204">
        <v>62.61</v>
      </c>
      <c r="Y17" s="204">
        <v>0</v>
      </c>
      <c r="Z17">
        <v>0</v>
      </c>
      <c r="AA17" s="204">
        <v>0</v>
      </c>
      <c r="AB17" s="204">
        <v>-0.1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57.68</v>
      </c>
      <c r="AQ17" s="204">
        <v>20.9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173.03</v>
      </c>
      <c r="L18" s="204">
        <v>2.88</v>
      </c>
      <c r="M18" s="204">
        <v>61.3</v>
      </c>
      <c r="N18" s="204">
        <v>50.14</v>
      </c>
      <c r="O18" s="204">
        <v>35.409999999999997</v>
      </c>
      <c r="P18" s="204">
        <v>26.53</v>
      </c>
      <c r="Q18" s="204">
        <v>4.4400000000000004</v>
      </c>
      <c r="R18" s="204">
        <v>10</v>
      </c>
      <c r="S18" s="204">
        <v>5.97</v>
      </c>
      <c r="T18" s="204">
        <v>0</v>
      </c>
      <c r="U18" s="204">
        <v>48.12</v>
      </c>
      <c r="V18" s="204">
        <v>5.67</v>
      </c>
      <c r="W18" s="204">
        <v>9.61</v>
      </c>
      <c r="X18" s="204">
        <v>62.61</v>
      </c>
      <c r="Y18" s="204">
        <v>0</v>
      </c>
      <c r="Z18">
        <v>0</v>
      </c>
      <c r="AA18" s="204">
        <v>0</v>
      </c>
      <c r="AB18" s="204">
        <v>-0.1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57.68</v>
      </c>
      <c r="AQ18" s="204">
        <v>20.9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173.03</v>
      </c>
      <c r="L19" s="204">
        <v>2.88</v>
      </c>
      <c r="M19" s="204">
        <v>61.3</v>
      </c>
      <c r="N19" s="204">
        <v>50.14</v>
      </c>
      <c r="O19" s="204">
        <v>35.409999999999997</v>
      </c>
      <c r="P19" s="204">
        <v>26.53</v>
      </c>
      <c r="Q19" s="204">
        <v>4.4400000000000004</v>
      </c>
      <c r="R19" s="204">
        <v>10</v>
      </c>
      <c r="S19" s="204">
        <v>5.97</v>
      </c>
      <c r="T19" s="204">
        <v>0</v>
      </c>
      <c r="U19" s="204">
        <v>49.28</v>
      </c>
      <c r="V19" s="204">
        <v>8.7799999999999994</v>
      </c>
      <c r="W19" s="204">
        <v>19.23</v>
      </c>
      <c r="X19" s="204">
        <v>62.61</v>
      </c>
      <c r="Y19" s="204">
        <v>0</v>
      </c>
      <c r="Z19">
        <v>0</v>
      </c>
      <c r="AA19" s="204">
        <v>0</v>
      </c>
      <c r="AB19" s="204">
        <v>-0.1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57.68</v>
      </c>
      <c r="AQ19" s="204">
        <v>20.9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173.03</v>
      </c>
      <c r="L20" s="204">
        <v>2.88</v>
      </c>
      <c r="M20" s="204">
        <v>61.3</v>
      </c>
      <c r="N20" s="204">
        <v>50.14</v>
      </c>
      <c r="O20" s="204">
        <v>35.409999999999997</v>
      </c>
      <c r="P20" s="204">
        <v>26.53</v>
      </c>
      <c r="Q20" s="204">
        <v>4.4400000000000004</v>
      </c>
      <c r="R20" s="204">
        <v>10</v>
      </c>
      <c r="S20" s="204">
        <v>5.97</v>
      </c>
      <c r="T20" s="204">
        <v>0</v>
      </c>
      <c r="U20" s="204">
        <v>49.73</v>
      </c>
      <c r="V20" s="204">
        <v>8.7799999999999994</v>
      </c>
      <c r="W20" s="204">
        <v>19.23</v>
      </c>
      <c r="X20" s="204">
        <v>62.61</v>
      </c>
      <c r="Y20" s="204">
        <v>0</v>
      </c>
      <c r="Z20">
        <v>0</v>
      </c>
      <c r="AA20" s="204">
        <v>0</v>
      </c>
      <c r="AB20" s="204">
        <v>-0.1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57.68</v>
      </c>
      <c r="AQ20" s="204">
        <v>20.9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173.03</v>
      </c>
      <c r="L21" s="204">
        <v>2.88</v>
      </c>
      <c r="M21" s="204">
        <v>61.3</v>
      </c>
      <c r="N21" s="204">
        <v>50.14</v>
      </c>
      <c r="O21" s="204">
        <v>35.409999999999997</v>
      </c>
      <c r="P21" s="204">
        <v>26.53</v>
      </c>
      <c r="Q21" s="204">
        <v>3.98</v>
      </c>
      <c r="R21" s="204">
        <v>9.69</v>
      </c>
      <c r="S21" s="204">
        <v>5.83</v>
      </c>
      <c r="T21" s="204">
        <v>0</v>
      </c>
      <c r="U21" s="204">
        <v>49.73</v>
      </c>
      <c r="V21" s="204">
        <v>8.7899999999999991</v>
      </c>
      <c r="W21" s="204">
        <v>19.23</v>
      </c>
      <c r="X21" s="204">
        <v>62.61</v>
      </c>
      <c r="Y21" s="204">
        <v>0</v>
      </c>
      <c r="Z21">
        <v>0</v>
      </c>
      <c r="AA21" s="204">
        <v>0</v>
      </c>
      <c r="AB21" s="204">
        <v>-0.1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57.68</v>
      </c>
      <c r="AQ21" s="204">
        <v>20.9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240.33</v>
      </c>
      <c r="L22" s="204">
        <v>2.88</v>
      </c>
      <c r="M22" s="204">
        <v>61.3</v>
      </c>
      <c r="N22" s="204">
        <v>50.14</v>
      </c>
      <c r="O22" s="204">
        <v>35.409999999999997</v>
      </c>
      <c r="P22" s="204">
        <v>26.53</v>
      </c>
      <c r="Q22" s="204">
        <v>3.98</v>
      </c>
      <c r="R22" s="204">
        <v>9.69</v>
      </c>
      <c r="S22" s="204">
        <v>5.83</v>
      </c>
      <c r="T22" s="204">
        <v>0</v>
      </c>
      <c r="U22" s="204">
        <v>49.73</v>
      </c>
      <c r="V22" s="204">
        <v>8.7899999999999991</v>
      </c>
      <c r="W22" s="204">
        <v>19.23</v>
      </c>
      <c r="X22" s="204">
        <v>62.61</v>
      </c>
      <c r="Y22" s="204">
        <v>0</v>
      </c>
      <c r="Z22">
        <v>0</v>
      </c>
      <c r="AA22" s="204">
        <v>0</v>
      </c>
      <c r="AB22" s="204">
        <v>-0.1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57.68</v>
      </c>
      <c r="AQ22" s="204">
        <v>20.9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269.16000000000003</v>
      </c>
      <c r="L23" s="204">
        <v>2.88</v>
      </c>
      <c r="M23" s="204">
        <v>61.3</v>
      </c>
      <c r="N23" s="204">
        <v>50.14</v>
      </c>
      <c r="O23" s="204">
        <v>35.409999999999997</v>
      </c>
      <c r="P23" s="204">
        <v>26.53</v>
      </c>
      <c r="Q23" s="204">
        <v>3.84</v>
      </c>
      <c r="R23" s="204">
        <v>9.48</v>
      </c>
      <c r="S23" s="204">
        <v>5.71</v>
      </c>
      <c r="T23" s="204">
        <v>0</v>
      </c>
      <c r="U23" s="204">
        <v>50.89</v>
      </c>
      <c r="V23" s="204">
        <v>8.7899999999999991</v>
      </c>
      <c r="W23" s="204">
        <v>19.23</v>
      </c>
      <c r="X23" s="204">
        <v>62.61</v>
      </c>
      <c r="Y23" s="204">
        <v>0</v>
      </c>
      <c r="Z23">
        <v>0</v>
      </c>
      <c r="AA23" s="204">
        <v>0</v>
      </c>
      <c r="AB23" s="204">
        <v>-0.1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57.68</v>
      </c>
      <c r="AQ23" s="204">
        <v>20.9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269.16000000000003</v>
      </c>
      <c r="L24" s="204">
        <v>2.88</v>
      </c>
      <c r="M24" s="204">
        <v>61.3</v>
      </c>
      <c r="N24" s="204">
        <v>50.14</v>
      </c>
      <c r="O24" s="204">
        <v>35.409999999999997</v>
      </c>
      <c r="P24" s="204">
        <v>26.53</v>
      </c>
      <c r="Q24" s="204">
        <v>3.84</v>
      </c>
      <c r="R24" s="204">
        <v>9.61</v>
      </c>
      <c r="S24" s="204">
        <v>5.77</v>
      </c>
      <c r="T24" s="204">
        <v>0</v>
      </c>
      <c r="U24" s="204">
        <v>51.13</v>
      </c>
      <c r="V24" s="204">
        <v>8.7899999999999991</v>
      </c>
      <c r="W24" s="204">
        <v>19.23</v>
      </c>
      <c r="X24" s="204">
        <v>62.61</v>
      </c>
      <c r="Y24" s="204">
        <v>0</v>
      </c>
      <c r="Z24">
        <v>0</v>
      </c>
      <c r="AA24" s="204">
        <v>0</v>
      </c>
      <c r="AB24" s="204">
        <v>-0.1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86.52</v>
      </c>
      <c r="AQ24" s="204">
        <v>38.090000000000003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269.16000000000003</v>
      </c>
      <c r="L25" s="204">
        <v>5.89</v>
      </c>
      <c r="M25" s="204">
        <v>61.3</v>
      </c>
      <c r="N25" s="204">
        <v>50.14</v>
      </c>
      <c r="O25" s="204">
        <v>35.409999999999997</v>
      </c>
      <c r="P25" s="204">
        <v>26.53</v>
      </c>
      <c r="Q25" s="204">
        <v>7.28</v>
      </c>
      <c r="R25" s="204">
        <v>17.18</v>
      </c>
      <c r="S25" s="204">
        <v>11.14</v>
      </c>
      <c r="T25" s="204">
        <v>0</v>
      </c>
      <c r="U25" s="204">
        <v>51.36</v>
      </c>
      <c r="V25" s="204">
        <v>8.7899999999999991</v>
      </c>
      <c r="W25" s="204">
        <v>19.23</v>
      </c>
      <c r="X25" s="204">
        <v>62.61</v>
      </c>
      <c r="Y25" s="204">
        <v>0</v>
      </c>
      <c r="Z25">
        <v>0</v>
      </c>
      <c r="AA25" s="204">
        <v>0</v>
      </c>
      <c r="AB25" s="204">
        <v>-0.1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117.5</v>
      </c>
      <c r="AQ25" s="204">
        <v>38.090000000000003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312.42</v>
      </c>
      <c r="L26" s="204">
        <v>6.03</v>
      </c>
      <c r="M26" s="204">
        <v>61.3</v>
      </c>
      <c r="N26" s="204">
        <v>50.14</v>
      </c>
      <c r="O26" s="204">
        <v>35.409999999999997</v>
      </c>
      <c r="P26" s="204">
        <v>26.53</v>
      </c>
      <c r="Q26" s="204">
        <v>8.44</v>
      </c>
      <c r="R26" s="204">
        <v>17.899999999999999</v>
      </c>
      <c r="S26" s="204">
        <v>11.14</v>
      </c>
      <c r="T26" s="204">
        <v>0</v>
      </c>
      <c r="U26" s="204">
        <v>51.58</v>
      </c>
      <c r="V26" s="204">
        <v>8.7899999999999991</v>
      </c>
      <c r="W26" s="204">
        <v>19.23</v>
      </c>
      <c r="X26" s="204">
        <v>62.61</v>
      </c>
      <c r="Y26" s="204">
        <v>0</v>
      </c>
      <c r="Z26">
        <v>0</v>
      </c>
      <c r="AA26" s="204">
        <v>0</v>
      </c>
      <c r="AB26" s="204">
        <v>-0.1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117.5</v>
      </c>
      <c r="AQ26" s="204">
        <v>38.090000000000003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354.47</v>
      </c>
      <c r="L27" s="204">
        <v>6.03</v>
      </c>
      <c r="M27" s="204">
        <v>61.3</v>
      </c>
      <c r="N27" s="204">
        <v>50.14</v>
      </c>
      <c r="O27" s="204">
        <v>35.409999999999997</v>
      </c>
      <c r="P27" s="204">
        <v>26.53</v>
      </c>
      <c r="Q27" s="204">
        <v>8.44</v>
      </c>
      <c r="R27" s="204">
        <v>17.899999999999999</v>
      </c>
      <c r="S27" s="204">
        <v>11.14</v>
      </c>
      <c r="T27" s="204">
        <v>0</v>
      </c>
      <c r="U27" s="204">
        <v>57.3</v>
      </c>
      <c r="V27" s="204">
        <v>8.7899999999999991</v>
      </c>
      <c r="W27" s="204">
        <v>19.23</v>
      </c>
      <c r="X27" s="204">
        <v>62.61</v>
      </c>
      <c r="Y27" s="204">
        <v>0</v>
      </c>
      <c r="Z27">
        <v>0</v>
      </c>
      <c r="AA27" s="204">
        <v>0</v>
      </c>
      <c r="AB27" s="204">
        <v>-0.1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117.5</v>
      </c>
      <c r="AQ27" s="204">
        <v>38.090000000000003</v>
      </c>
      <c r="AR27" s="204">
        <v>0.41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437.27</v>
      </c>
      <c r="L28" s="204">
        <v>6.03</v>
      </c>
      <c r="M28" s="204">
        <v>61.3</v>
      </c>
      <c r="N28" s="204">
        <v>50.14</v>
      </c>
      <c r="O28" s="204">
        <v>35.409999999999997</v>
      </c>
      <c r="P28" s="204">
        <v>26.53</v>
      </c>
      <c r="Q28" s="204">
        <v>8.44</v>
      </c>
      <c r="R28" s="204">
        <v>17.899999999999999</v>
      </c>
      <c r="S28" s="204">
        <v>11.14</v>
      </c>
      <c r="T28" s="204">
        <v>0</v>
      </c>
      <c r="U28" s="204">
        <v>59.04</v>
      </c>
      <c r="V28" s="204">
        <v>8.7899999999999991</v>
      </c>
      <c r="W28" s="204">
        <v>19.23</v>
      </c>
      <c r="X28" s="204">
        <v>62.61</v>
      </c>
      <c r="Y28" s="204">
        <v>0</v>
      </c>
      <c r="Z28">
        <v>0</v>
      </c>
      <c r="AA28" s="204">
        <v>0</v>
      </c>
      <c r="AB28" s="204">
        <v>-0.1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117.5</v>
      </c>
      <c r="AQ28" s="204">
        <v>38.090000000000003</v>
      </c>
      <c r="AR28" s="204">
        <v>1.07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489.65</v>
      </c>
      <c r="L29" s="204">
        <v>6.03</v>
      </c>
      <c r="M29" s="204">
        <v>61.3</v>
      </c>
      <c r="N29" s="204">
        <v>50.14</v>
      </c>
      <c r="O29" s="204">
        <v>35.409999999999997</v>
      </c>
      <c r="P29" s="204">
        <v>26.53</v>
      </c>
      <c r="Q29" s="204">
        <v>8.44</v>
      </c>
      <c r="R29" s="204">
        <v>17.899999999999999</v>
      </c>
      <c r="S29" s="204">
        <v>11.14</v>
      </c>
      <c r="T29" s="204">
        <v>0</v>
      </c>
      <c r="U29" s="204">
        <v>59.71</v>
      </c>
      <c r="V29" s="204">
        <v>8.7899999999999991</v>
      </c>
      <c r="W29" s="204">
        <v>19.23</v>
      </c>
      <c r="X29" s="204">
        <v>62.61</v>
      </c>
      <c r="Y29" s="204">
        <v>0</v>
      </c>
      <c r="Z29">
        <v>0</v>
      </c>
      <c r="AA29" s="204">
        <v>0</v>
      </c>
      <c r="AB29" s="204">
        <v>-0.1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117.5</v>
      </c>
      <c r="AQ29" s="204">
        <v>38.090000000000003</v>
      </c>
      <c r="AR29" s="204">
        <v>3.8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489.65</v>
      </c>
      <c r="L30" s="204">
        <v>6.03</v>
      </c>
      <c r="M30" s="204">
        <v>61.3</v>
      </c>
      <c r="N30" s="204">
        <v>50.14</v>
      </c>
      <c r="O30" s="204">
        <v>35.409999999999997</v>
      </c>
      <c r="P30" s="204">
        <v>26.53</v>
      </c>
      <c r="Q30" s="204">
        <v>8.44</v>
      </c>
      <c r="R30" s="204">
        <v>17.899999999999999</v>
      </c>
      <c r="S30" s="204">
        <v>11.14</v>
      </c>
      <c r="T30" s="204">
        <v>0</v>
      </c>
      <c r="U30" s="204">
        <v>59.71</v>
      </c>
      <c r="V30" s="204">
        <v>8.7899999999999991</v>
      </c>
      <c r="W30" s="204">
        <v>19.23</v>
      </c>
      <c r="X30" s="204">
        <v>62.61</v>
      </c>
      <c r="Y30" s="204">
        <v>0</v>
      </c>
      <c r="Z30">
        <v>0</v>
      </c>
      <c r="AA30" s="204">
        <v>0</v>
      </c>
      <c r="AB30" s="204">
        <v>-0.1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117.5</v>
      </c>
      <c r="AQ30" s="204">
        <v>38.090000000000003</v>
      </c>
      <c r="AR30" s="204">
        <v>10.68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489.65</v>
      </c>
      <c r="L31" s="204">
        <v>6.03</v>
      </c>
      <c r="M31" s="204">
        <v>61.3</v>
      </c>
      <c r="N31" s="204">
        <v>50.14</v>
      </c>
      <c r="O31" s="204">
        <v>35.409999999999997</v>
      </c>
      <c r="P31" s="204">
        <v>26.53</v>
      </c>
      <c r="Q31" s="204">
        <v>8.44</v>
      </c>
      <c r="R31" s="204">
        <v>17.899999999999999</v>
      </c>
      <c r="S31" s="204">
        <v>11.14</v>
      </c>
      <c r="T31" s="204">
        <v>0</v>
      </c>
      <c r="U31" s="204">
        <v>59.71</v>
      </c>
      <c r="V31" s="204">
        <v>8.7899999999999991</v>
      </c>
      <c r="W31" s="204">
        <v>19.23</v>
      </c>
      <c r="X31" s="204">
        <v>62.61</v>
      </c>
      <c r="Y31" s="204">
        <v>0</v>
      </c>
      <c r="Z31">
        <v>0</v>
      </c>
      <c r="AA31" s="204">
        <v>0</v>
      </c>
      <c r="AB31" s="204">
        <v>-0.1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97.52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117.5</v>
      </c>
      <c r="AQ31" s="204">
        <v>38.090000000000003</v>
      </c>
      <c r="AR31" s="204">
        <v>22.48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489.65</v>
      </c>
      <c r="L32" s="204">
        <v>6.03</v>
      </c>
      <c r="M32" s="204">
        <v>61.3</v>
      </c>
      <c r="N32" s="204">
        <v>50.14</v>
      </c>
      <c r="O32" s="204">
        <v>35.409999999999997</v>
      </c>
      <c r="P32" s="204">
        <v>26.53</v>
      </c>
      <c r="Q32" s="204">
        <v>8.44</v>
      </c>
      <c r="R32" s="204">
        <v>17.899999999999999</v>
      </c>
      <c r="S32" s="204">
        <v>11.14</v>
      </c>
      <c r="T32" s="204">
        <v>0</v>
      </c>
      <c r="U32" s="204">
        <v>59.71</v>
      </c>
      <c r="V32" s="204">
        <v>8.7899999999999991</v>
      </c>
      <c r="W32" s="204">
        <v>19.23</v>
      </c>
      <c r="X32" s="204">
        <v>62.61</v>
      </c>
      <c r="Y32" s="204">
        <v>0</v>
      </c>
      <c r="Z32">
        <v>0</v>
      </c>
      <c r="AA32" s="204">
        <v>0</v>
      </c>
      <c r="AB32" s="204">
        <v>-0.1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97.52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117.5</v>
      </c>
      <c r="AQ32" s="204">
        <v>38.090000000000003</v>
      </c>
      <c r="AR32" s="204">
        <v>36.840000000000003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489.65</v>
      </c>
      <c r="L33" s="204">
        <v>6.03</v>
      </c>
      <c r="M33" s="204">
        <v>61.3</v>
      </c>
      <c r="N33" s="204">
        <v>50.14</v>
      </c>
      <c r="O33" s="204">
        <v>35.409999999999997</v>
      </c>
      <c r="P33" s="204">
        <v>26.53</v>
      </c>
      <c r="Q33" s="204">
        <v>8.44</v>
      </c>
      <c r="R33" s="204">
        <v>17.899999999999999</v>
      </c>
      <c r="S33" s="204">
        <v>11.14</v>
      </c>
      <c r="T33" s="204">
        <v>0</v>
      </c>
      <c r="U33" s="204">
        <v>59.71</v>
      </c>
      <c r="V33" s="204">
        <v>8.7899999999999991</v>
      </c>
      <c r="W33" s="204">
        <v>19.23</v>
      </c>
      <c r="X33" s="204">
        <v>62.61</v>
      </c>
      <c r="Y33" s="204">
        <v>0</v>
      </c>
      <c r="Z33">
        <v>0</v>
      </c>
      <c r="AA33" s="204">
        <v>0</v>
      </c>
      <c r="AB33" s="204">
        <v>-0.1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97.52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117.5</v>
      </c>
      <c r="AQ33" s="204">
        <v>38.090000000000003</v>
      </c>
      <c r="AR33" s="204">
        <v>41.5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489.65</v>
      </c>
      <c r="L34" s="204">
        <v>6.03</v>
      </c>
      <c r="M34" s="204">
        <v>61.3</v>
      </c>
      <c r="N34" s="204">
        <v>50.14</v>
      </c>
      <c r="O34" s="204">
        <v>35.409999999999997</v>
      </c>
      <c r="P34" s="204">
        <v>26.53</v>
      </c>
      <c r="Q34" s="204">
        <v>8.44</v>
      </c>
      <c r="R34" s="204">
        <v>17.899999999999999</v>
      </c>
      <c r="S34" s="204">
        <v>11.14</v>
      </c>
      <c r="T34" s="204">
        <v>0</v>
      </c>
      <c r="U34" s="204">
        <v>59.71</v>
      </c>
      <c r="V34" s="204">
        <v>8.7899999999999991</v>
      </c>
      <c r="W34" s="204">
        <v>19.23</v>
      </c>
      <c r="X34" s="204">
        <v>62.61</v>
      </c>
      <c r="Y34" s="204">
        <v>0</v>
      </c>
      <c r="Z34">
        <v>0</v>
      </c>
      <c r="AA34" s="204">
        <v>0</v>
      </c>
      <c r="AB34" s="204">
        <v>-0.1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97.52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117.5</v>
      </c>
      <c r="AQ34" s="204">
        <v>38.090000000000003</v>
      </c>
      <c r="AR34" s="204">
        <v>41.5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489.65</v>
      </c>
      <c r="L35" s="204">
        <v>6.03</v>
      </c>
      <c r="M35" s="204">
        <v>61.3</v>
      </c>
      <c r="N35" s="204">
        <v>50.14</v>
      </c>
      <c r="O35" s="204">
        <v>35.409999999999997</v>
      </c>
      <c r="P35" s="204">
        <v>26.53</v>
      </c>
      <c r="Q35" s="204">
        <v>8.44</v>
      </c>
      <c r="R35" s="204">
        <v>17.899999999999999</v>
      </c>
      <c r="S35" s="204">
        <v>11.14</v>
      </c>
      <c r="T35" s="204">
        <v>0</v>
      </c>
      <c r="U35" s="204">
        <v>59.71</v>
      </c>
      <c r="V35" s="204">
        <v>8.7899999999999991</v>
      </c>
      <c r="W35" s="204">
        <v>19.23</v>
      </c>
      <c r="X35" s="204">
        <v>62.61</v>
      </c>
      <c r="Y35" s="204">
        <v>0</v>
      </c>
      <c r="Z35">
        <v>0</v>
      </c>
      <c r="AA35" s="204">
        <v>0</v>
      </c>
      <c r="AB35" s="204">
        <v>-0.1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117.5</v>
      </c>
      <c r="AQ35" s="204">
        <v>38.090000000000003</v>
      </c>
      <c r="AR35" s="204">
        <v>46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489.65</v>
      </c>
      <c r="L36" s="204">
        <v>6.03</v>
      </c>
      <c r="M36" s="204">
        <v>61.3</v>
      </c>
      <c r="N36" s="204">
        <v>50.14</v>
      </c>
      <c r="O36" s="204">
        <v>35.409999999999997</v>
      </c>
      <c r="P36" s="204">
        <v>26.53</v>
      </c>
      <c r="Q36" s="204">
        <v>8.44</v>
      </c>
      <c r="R36" s="204">
        <v>17.899999999999999</v>
      </c>
      <c r="S36" s="204">
        <v>11.14</v>
      </c>
      <c r="T36" s="204">
        <v>0</v>
      </c>
      <c r="U36" s="204">
        <v>59.71</v>
      </c>
      <c r="V36" s="204">
        <v>8.7899999999999991</v>
      </c>
      <c r="W36" s="204">
        <v>19.23</v>
      </c>
      <c r="X36" s="204">
        <v>62.61</v>
      </c>
      <c r="Y36" s="204">
        <v>0</v>
      </c>
      <c r="Z36">
        <v>0</v>
      </c>
      <c r="AA36" s="204">
        <v>0</v>
      </c>
      <c r="AB36" s="204">
        <v>-0.1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117.5</v>
      </c>
      <c r="AQ36" s="204">
        <v>38.090000000000003</v>
      </c>
      <c r="AR36" s="204">
        <v>46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509.36</v>
      </c>
      <c r="L37" s="204">
        <v>6.27</v>
      </c>
      <c r="M37" s="204">
        <v>61.3</v>
      </c>
      <c r="N37" s="204">
        <v>50.14</v>
      </c>
      <c r="O37" s="204">
        <v>35.409999999999997</v>
      </c>
      <c r="P37" s="204">
        <v>26.53</v>
      </c>
      <c r="Q37" s="204">
        <v>8.44</v>
      </c>
      <c r="R37" s="204">
        <v>17.899999999999999</v>
      </c>
      <c r="S37" s="204">
        <v>11.14</v>
      </c>
      <c r="T37" s="204">
        <v>0</v>
      </c>
      <c r="U37" s="204">
        <v>59.71</v>
      </c>
      <c r="V37" s="204">
        <v>8.7899999999999991</v>
      </c>
      <c r="W37" s="204">
        <v>19.23</v>
      </c>
      <c r="X37" s="204">
        <v>62.61</v>
      </c>
      <c r="Y37" s="204">
        <v>0</v>
      </c>
      <c r="Z37">
        <v>0</v>
      </c>
      <c r="AA37" s="204">
        <v>0</v>
      </c>
      <c r="AB37" s="204">
        <v>-0.1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84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117.5</v>
      </c>
      <c r="AQ37" s="204">
        <v>38.090000000000003</v>
      </c>
      <c r="AR37" s="204">
        <v>47.5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509.36</v>
      </c>
      <c r="L38" s="204">
        <v>6.27</v>
      </c>
      <c r="M38" s="204">
        <v>61.3</v>
      </c>
      <c r="N38" s="204">
        <v>50.14</v>
      </c>
      <c r="O38" s="204">
        <v>35.409999999999997</v>
      </c>
      <c r="P38" s="204">
        <v>26.53</v>
      </c>
      <c r="Q38" s="204">
        <v>8.44</v>
      </c>
      <c r="R38" s="204">
        <v>17.899999999999999</v>
      </c>
      <c r="S38" s="204">
        <v>11.14</v>
      </c>
      <c r="T38" s="204">
        <v>0</v>
      </c>
      <c r="U38" s="204">
        <v>59.71</v>
      </c>
      <c r="V38" s="204">
        <v>8.7899999999999991</v>
      </c>
      <c r="W38" s="204">
        <v>19.23</v>
      </c>
      <c r="X38" s="204">
        <v>62.61</v>
      </c>
      <c r="Y38" s="204">
        <v>0</v>
      </c>
      <c r="Z38">
        <v>0</v>
      </c>
      <c r="AA38" s="204">
        <v>0</v>
      </c>
      <c r="AB38" s="204">
        <v>-0.1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84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117.5</v>
      </c>
      <c r="AQ38" s="204">
        <v>38.090000000000003</v>
      </c>
      <c r="AR38" s="204">
        <v>47.5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509.36</v>
      </c>
      <c r="L39" s="204">
        <v>6.27</v>
      </c>
      <c r="M39" s="204">
        <v>61.3</v>
      </c>
      <c r="N39" s="204">
        <v>50.14</v>
      </c>
      <c r="O39" s="204">
        <v>35.409999999999997</v>
      </c>
      <c r="P39" s="204">
        <v>25.36</v>
      </c>
      <c r="Q39" s="204">
        <v>8.44</v>
      </c>
      <c r="R39" s="204">
        <v>17.899999999999999</v>
      </c>
      <c r="S39" s="204">
        <v>11.14</v>
      </c>
      <c r="T39" s="204">
        <v>0</v>
      </c>
      <c r="U39" s="204">
        <v>59.71</v>
      </c>
      <c r="V39" s="204">
        <v>8.7899999999999991</v>
      </c>
      <c r="W39" s="204">
        <v>19.23</v>
      </c>
      <c r="X39" s="204">
        <v>62.61</v>
      </c>
      <c r="Y39" s="204">
        <v>0</v>
      </c>
      <c r="Z39">
        <v>0</v>
      </c>
      <c r="AA39" s="204">
        <v>0</v>
      </c>
      <c r="AB39" s="204">
        <v>-0.1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84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117.5</v>
      </c>
      <c r="AQ39" s="204">
        <v>38.090000000000003</v>
      </c>
      <c r="AR39" s="204">
        <v>47.5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509.36</v>
      </c>
      <c r="L40" s="204">
        <v>6.27</v>
      </c>
      <c r="M40" s="204">
        <v>61.3</v>
      </c>
      <c r="N40" s="204">
        <v>50.14</v>
      </c>
      <c r="O40" s="204">
        <v>35.409999999999997</v>
      </c>
      <c r="P40" s="204">
        <v>25.36</v>
      </c>
      <c r="Q40" s="204">
        <v>8.44</v>
      </c>
      <c r="R40" s="204">
        <v>17.899999999999999</v>
      </c>
      <c r="S40" s="204">
        <v>11.14</v>
      </c>
      <c r="T40" s="204">
        <v>0</v>
      </c>
      <c r="U40" s="204">
        <v>59.71</v>
      </c>
      <c r="V40" s="204">
        <v>8.7899999999999991</v>
      </c>
      <c r="W40" s="204">
        <v>19.23</v>
      </c>
      <c r="X40" s="204">
        <v>62.61</v>
      </c>
      <c r="Y40" s="204">
        <v>0</v>
      </c>
      <c r="Z40">
        <v>0</v>
      </c>
      <c r="AA40" s="204">
        <v>0</v>
      </c>
      <c r="AB40" s="204">
        <v>-0.1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84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117.5</v>
      </c>
      <c r="AQ40" s="204">
        <v>38.090000000000003</v>
      </c>
      <c r="AR40" s="204">
        <v>47.5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489.89</v>
      </c>
      <c r="L41" s="204">
        <v>6.27</v>
      </c>
      <c r="M41" s="204">
        <v>61.3</v>
      </c>
      <c r="N41" s="204">
        <v>50.14</v>
      </c>
      <c r="O41" s="204">
        <v>35.409999999999997</v>
      </c>
      <c r="P41" s="204">
        <v>25.36</v>
      </c>
      <c r="Q41" s="204">
        <v>8.44</v>
      </c>
      <c r="R41" s="204">
        <v>17.899999999999999</v>
      </c>
      <c r="S41" s="204">
        <v>11.14</v>
      </c>
      <c r="T41" s="204">
        <v>0</v>
      </c>
      <c r="U41" s="204">
        <v>59.71</v>
      </c>
      <c r="V41" s="204">
        <v>8.7899999999999991</v>
      </c>
      <c r="W41" s="204">
        <v>19.23</v>
      </c>
      <c r="X41" s="204">
        <v>62.61</v>
      </c>
      <c r="Y41" s="204">
        <v>0</v>
      </c>
      <c r="Z41">
        <v>0</v>
      </c>
      <c r="AA41" s="204">
        <v>0</v>
      </c>
      <c r="AB41" s="204">
        <v>-0.1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84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117.5</v>
      </c>
      <c r="AQ41" s="204">
        <v>38.090000000000003</v>
      </c>
      <c r="AR41" s="204">
        <v>47.5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410.34</v>
      </c>
      <c r="L42" s="204">
        <v>6.03</v>
      </c>
      <c r="M42" s="204">
        <v>61.3</v>
      </c>
      <c r="N42" s="204">
        <v>50.14</v>
      </c>
      <c r="O42" s="204">
        <v>35.409999999999997</v>
      </c>
      <c r="P42" s="204">
        <v>25.36</v>
      </c>
      <c r="Q42" s="204">
        <v>8.44</v>
      </c>
      <c r="R42" s="204">
        <v>17.899999999999999</v>
      </c>
      <c r="S42" s="204">
        <v>11.14</v>
      </c>
      <c r="T42" s="204">
        <v>0</v>
      </c>
      <c r="U42" s="204">
        <v>59.71</v>
      </c>
      <c r="V42" s="204">
        <v>8.7899999999999991</v>
      </c>
      <c r="W42" s="204">
        <v>19.23</v>
      </c>
      <c r="X42" s="204">
        <v>62.61</v>
      </c>
      <c r="Y42" s="204">
        <v>0</v>
      </c>
      <c r="Z42">
        <v>0</v>
      </c>
      <c r="AA42" s="204">
        <v>0</v>
      </c>
      <c r="AB42" s="204">
        <v>-0.1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84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117.5</v>
      </c>
      <c r="AQ42" s="204">
        <v>38.090000000000003</v>
      </c>
      <c r="AR42" s="204">
        <v>47.5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387.64</v>
      </c>
      <c r="L43" s="204">
        <v>6.27</v>
      </c>
      <c r="M43" s="204">
        <v>61.3</v>
      </c>
      <c r="N43" s="204">
        <v>50.14</v>
      </c>
      <c r="O43" s="204">
        <v>35.409999999999997</v>
      </c>
      <c r="P43" s="204">
        <v>25.36</v>
      </c>
      <c r="Q43" s="204">
        <v>8.44</v>
      </c>
      <c r="R43" s="204">
        <v>17.899999999999999</v>
      </c>
      <c r="S43" s="204">
        <v>11.14</v>
      </c>
      <c r="T43" s="204">
        <v>0</v>
      </c>
      <c r="U43" s="204">
        <v>59.71</v>
      </c>
      <c r="V43" s="204">
        <v>8.7899999999999991</v>
      </c>
      <c r="W43" s="204">
        <v>19.23</v>
      </c>
      <c r="X43" s="204">
        <v>62.61</v>
      </c>
      <c r="Y43" s="204">
        <v>0</v>
      </c>
      <c r="Z43">
        <v>0</v>
      </c>
      <c r="AA43" s="204">
        <v>0</v>
      </c>
      <c r="AB43" s="204">
        <v>-0.1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118.7</v>
      </c>
      <c r="AQ43" s="204">
        <v>38.47</v>
      </c>
      <c r="AR43" s="204">
        <v>47.5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389.92</v>
      </c>
      <c r="L44" s="204">
        <v>6.21</v>
      </c>
      <c r="M44" s="204">
        <v>61.3</v>
      </c>
      <c r="N44" s="204">
        <v>50.14</v>
      </c>
      <c r="O44" s="204">
        <v>35.409999999999997</v>
      </c>
      <c r="P44" s="204">
        <v>25.36</v>
      </c>
      <c r="Q44" s="204">
        <v>8.44</v>
      </c>
      <c r="R44" s="204">
        <v>17.899999999999999</v>
      </c>
      <c r="S44" s="204">
        <v>11.14</v>
      </c>
      <c r="T44" s="204">
        <v>0</v>
      </c>
      <c r="U44" s="204">
        <v>59.71</v>
      </c>
      <c r="V44" s="204">
        <v>8.77</v>
      </c>
      <c r="W44" s="204">
        <v>19.23</v>
      </c>
      <c r="X44" s="204">
        <v>62.61</v>
      </c>
      <c r="Y44" s="204">
        <v>0</v>
      </c>
      <c r="Z44">
        <v>0</v>
      </c>
      <c r="AA44" s="204">
        <v>0</v>
      </c>
      <c r="AB44" s="204">
        <v>-0.1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118.7</v>
      </c>
      <c r="AQ44" s="204">
        <v>38.47</v>
      </c>
      <c r="AR44" s="204">
        <v>47.5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389.28</v>
      </c>
      <c r="L45" s="204">
        <v>5.91</v>
      </c>
      <c r="M45" s="204">
        <v>61.3</v>
      </c>
      <c r="N45" s="204">
        <v>50.14</v>
      </c>
      <c r="O45" s="204">
        <v>35.409999999999997</v>
      </c>
      <c r="P45" s="204">
        <v>25.36</v>
      </c>
      <c r="Q45" s="204">
        <v>8.43</v>
      </c>
      <c r="R45" s="204">
        <v>17.87</v>
      </c>
      <c r="S45" s="204">
        <v>11.12</v>
      </c>
      <c r="T45" s="204">
        <v>0</v>
      </c>
      <c r="U45" s="204">
        <v>59.71</v>
      </c>
      <c r="V45" s="204">
        <v>8.7899999999999991</v>
      </c>
      <c r="W45" s="204">
        <v>19.23</v>
      </c>
      <c r="X45" s="204">
        <v>62.61</v>
      </c>
      <c r="Y45" s="204">
        <v>0</v>
      </c>
      <c r="Z45">
        <v>0</v>
      </c>
      <c r="AA45" s="204">
        <v>0</v>
      </c>
      <c r="AB45" s="204">
        <v>-0.1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117.5</v>
      </c>
      <c r="AQ45" s="204">
        <v>38.090000000000003</v>
      </c>
      <c r="AR45" s="204">
        <v>47.5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352.5</v>
      </c>
      <c r="L46" s="204">
        <v>6.03</v>
      </c>
      <c r="M46" s="204">
        <v>61.3</v>
      </c>
      <c r="N46" s="204">
        <v>50.14</v>
      </c>
      <c r="O46" s="204">
        <v>35.409999999999997</v>
      </c>
      <c r="P46" s="204">
        <v>25.36</v>
      </c>
      <c r="Q46" s="204">
        <v>8.44</v>
      </c>
      <c r="R46" s="204">
        <v>17.899999999999999</v>
      </c>
      <c r="S46" s="204">
        <v>11.14</v>
      </c>
      <c r="T46" s="204">
        <v>0</v>
      </c>
      <c r="U46" s="204">
        <v>59.71</v>
      </c>
      <c r="V46" s="204">
        <v>8.7899999999999991</v>
      </c>
      <c r="W46" s="204">
        <v>19.23</v>
      </c>
      <c r="X46" s="204">
        <v>62.61</v>
      </c>
      <c r="Y46" s="204">
        <v>0</v>
      </c>
      <c r="Z46">
        <v>0</v>
      </c>
      <c r="AA46" s="204">
        <v>0</v>
      </c>
      <c r="AB46" s="204">
        <v>-0.1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117.5</v>
      </c>
      <c r="AQ46" s="204">
        <v>38.090000000000003</v>
      </c>
      <c r="AR46" s="204">
        <v>47.5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274.98</v>
      </c>
      <c r="L47" s="204">
        <v>6.03</v>
      </c>
      <c r="M47" s="204">
        <v>61.3</v>
      </c>
      <c r="N47" s="204">
        <v>50.14</v>
      </c>
      <c r="O47" s="204">
        <v>35.409999999999997</v>
      </c>
      <c r="P47" s="204">
        <v>25.36</v>
      </c>
      <c r="Q47" s="204">
        <v>8.7799999999999994</v>
      </c>
      <c r="R47" s="204">
        <v>17.899999999999999</v>
      </c>
      <c r="S47" s="204">
        <v>11.14</v>
      </c>
      <c r="T47" s="204">
        <v>0</v>
      </c>
      <c r="U47" s="204">
        <v>59.71</v>
      </c>
      <c r="V47" s="204">
        <v>8.7899999999999991</v>
      </c>
      <c r="W47" s="204">
        <v>19.23</v>
      </c>
      <c r="X47" s="204">
        <v>62.61</v>
      </c>
      <c r="Y47" s="204">
        <v>0</v>
      </c>
      <c r="Z47">
        <v>0</v>
      </c>
      <c r="AA47" s="204">
        <v>0</v>
      </c>
      <c r="AB47" s="204">
        <v>-0.1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117.5</v>
      </c>
      <c r="AQ47" s="204">
        <v>39.619999999999997</v>
      </c>
      <c r="AR47" s="204">
        <v>47.5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258.75</v>
      </c>
      <c r="L48" s="204">
        <v>6.03</v>
      </c>
      <c r="M48" s="204">
        <v>61.3</v>
      </c>
      <c r="N48" s="204">
        <v>50.14</v>
      </c>
      <c r="O48" s="204">
        <v>35.409999999999997</v>
      </c>
      <c r="P48" s="204">
        <v>25.36</v>
      </c>
      <c r="Q48" s="204">
        <v>8.44</v>
      </c>
      <c r="R48" s="204">
        <v>17.899999999999999</v>
      </c>
      <c r="S48" s="204">
        <v>11.14</v>
      </c>
      <c r="T48" s="204">
        <v>0</v>
      </c>
      <c r="U48" s="204">
        <v>59.71</v>
      </c>
      <c r="V48" s="204">
        <v>8.7899999999999991</v>
      </c>
      <c r="W48" s="204">
        <v>19.23</v>
      </c>
      <c r="X48" s="204">
        <v>62.61</v>
      </c>
      <c r="Y48" s="204">
        <v>0</v>
      </c>
      <c r="Z48">
        <v>0</v>
      </c>
      <c r="AA48" s="204">
        <v>0</v>
      </c>
      <c r="AB48" s="204">
        <v>-0.1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117.5</v>
      </c>
      <c r="AQ48" s="204">
        <v>39.619999999999997</v>
      </c>
      <c r="AR48" s="204">
        <v>47.5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258.74</v>
      </c>
      <c r="L49" s="204">
        <v>6.03</v>
      </c>
      <c r="M49" s="204">
        <v>61.3</v>
      </c>
      <c r="N49" s="204">
        <v>50.14</v>
      </c>
      <c r="O49" s="204">
        <v>35.409999999999997</v>
      </c>
      <c r="P49" s="204">
        <v>25.36</v>
      </c>
      <c r="Q49" s="204">
        <v>8.43</v>
      </c>
      <c r="R49" s="204">
        <v>17.899999999999999</v>
      </c>
      <c r="S49" s="204">
        <v>11.14</v>
      </c>
      <c r="T49" s="204">
        <v>0</v>
      </c>
      <c r="U49" s="204">
        <v>59.71</v>
      </c>
      <c r="V49" s="204">
        <v>8.7899999999999991</v>
      </c>
      <c r="W49" s="204">
        <v>19.23</v>
      </c>
      <c r="X49" s="204">
        <v>62.61</v>
      </c>
      <c r="Y49" s="204">
        <v>0</v>
      </c>
      <c r="Z49">
        <v>0</v>
      </c>
      <c r="AA49" s="204">
        <v>0</v>
      </c>
      <c r="AB49" s="204">
        <v>-0.1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117.5</v>
      </c>
      <c r="AQ49" s="204">
        <v>38.090000000000003</v>
      </c>
      <c r="AR49" s="204">
        <v>47.5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258.74</v>
      </c>
      <c r="L50" s="204">
        <v>2.88</v>
      </c>
      <c r="M50" s="204">
        <v>61.3</v>
      </c>
      <c r="N50" s="204">
        <v>50.14</v>
      </c>
      <c r="O50" s="204">
        <v>35.409999999999997</v>
      </c>
      <c r="P50" s="204">
        <v>25.36</v>
      </c>
      <c r="Q50" s="204">
        <v>4.28</v>
      </c>
      <c r="R50" s="204">
        <v>9.83</v>
      </c>
      <c r="S50" s="204">
        <v>5.96</v>
      </c>
      <c r="T50" s="204">
        <v>0</v>
      </c>
      <c r="U50" s="204">
        <v>59.71</v>
      </c>
      <c r="V50" s="204">
        <v>8.7899999999999991</v>
      </c>
      <c r="W50" s="204">
        <v>19.23</v>
      </c>
      <c r="X50" s="204">
        <v>62.61</v>
      </c>
      <c r="Y50" s="204">
        <v>0</v>
      </c>
      <c r="Z50">
        <v>0</v>
      </c>
      <c r="AA50" s="204">
        <v>0</v>
      </c>
      <c r="AB50" s="204">
        <v>-0.1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117.5</v>
      </c>
      <c r="AQ50" s="204">
        <v>38.090000000000003</v>
      </c>
      <c r="AR50" s="204">
        <v>47.5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266.43</v>
      </c>
      <c r="L51" s="204">
        <v>2.88</v>
      </c>
      <c r="M51" s="204">
        <v>61.3</v>
      </c>
      <c r="N51" s="204">
        <v>50.14</v>
      </c>
      <c r="O51" s="204">
        <v>35.409999999999997</v>
      </c>
      <c r="P51" s="204">
        <v>25.36</v>
      </c>
      <c r="Q51" s="204">
        <v>4.28</v>
      </c>
      <c r="R51" s="204">
        <v>10.23</v>
      </c>
      <c r="S51" s="204">
        <v>5.96</v>
      </c>
      <c r="T51" s="204">
        <v>0</v>
      </c>
      <c r="U51" s="204">
        <v>59.71</v>
      </c>
      <c r="V51" s="204">
        <v>8.7899999999999991</v>
      </c>
      <c r="W51" s="204">
        <v>19.23</v>
      </c>
      <c r="X51" s="204">
        <v>62.61</v>
      </c>
      <c r="Y51" s="204">
        <v>0</v>
      </c>
      <c r="Z51">
        <v>0</v>
      </c>
      <c r="AA51" s="204">
        <v>0</v>
      </c>
      <c r="AB51" s="204">
        <v>-0.21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117.5</v>
      </c>
      <c r="AQ51" s="204">
        <v>38.090000000000003</v>
      </c>
      <c r="AR51" s="204">
        <v>47.5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191.35</v>
      </c>
      <c r="L52" s="204">
        <v>2.88</v>
      </c>
      <c r="M52" s="204">
        <v>61.3</v>
      </c>
      <c r="N52" s="204">
        <v>50.14</v>
      </c>
      <c r="O52" s="204">
        <v>35.409999999999997</v>
      </c>
      <c r="P52" s="204">
        <v>25.36</v>
      </c>
      <c r="Q52" s="204">
        <v>4.28</v>
      </c>
      <c r="R52" s="204">
        <v>9.83</v>
      </c>
      <c r="S52" s="204">
        <v>5.96</v>
      </c>
      <c r="T52" s="204">
        <v>0</v>
      </c>
      <c r="U52" s="204">
        <v>59.71</v>
      </c>
      <c r="V52" s="204">
        <v>8.7899999999999991</v>
      </c>
      <c r="W52" s="204">
        <v>19.23</v>
      </c>
      <c r="X52" s="204">
        <v>62.61</v>
      </c>
      <c r="Y52" s="204">
        <v>0</v>
      </c>
      <c r="Z52">
        <v>0</v>
      </c>
      <c r="AA52" s="204">
        <v>0</v>
      </c>
      <c r="AB52" s="204">
        <v>-0.21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117.5</v>
      </c>
      <c r="AQ52" s="204">
        <v>38.090000000000003</v>
      </c>
      <c r="AR52" s="204">
        <v>47.5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173.03</v>
      </c>
      <c r="L53" s="204">
        <v>2.88</v>
      </c>
      <c r="M53" s="204">
        <v>61.3</v>
      </c>
      <c r="N53" s="204">
        <v>50.14</v>
      </c>
      <c r="O53" s="204">
        <v>35.409999999999997</v>
      </c>
      <c r="P53" s="204">
        <v>25.36</v>
      </c>
      <c r="Q53" s="204">
        <v>4.28</v>
      </c>
      <c r="R53" s="204">
        <v>9.83</v>
      </c>
      <c r="S53" s="204">
        <v>5.96</v>
      </c>
      <c r="T53" s="204">
        <v>0</v>
      </c>
      <c r="U53" s="204">
        <v>59.71</v>
      </c>
      <c r="V53" s="204">
        <v>8.7899999999999991</v>
      </c>
      <c r="W53" s="204">
        <v>19.23</v>
      </c>
      <c r="X53" s="204">
        <v>62.61</v>
      </c>
      <c r="Y53" s="204">
        <v>0</v>
      </c>
      <c r="Z53">
        <v>0</v>
      </c>
      <c r="AA53" s="204">
        <v>0</v>
      </c>
      <c r="AB53" s="204">
        <v>-0.21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117.5</v>
      </c>
      <c r="AQ53" s="204">
        <v>38.090000000000003</v>
      </c>
      <c r="AR53" s="204">
        <v>47.5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173.03</v>
      </c>
      <c r="L54" s="204">
        <v>2.88</v>
      </c>
      <c r="M54" s="204">
        <v>61.3</v>
      </c>
      <c r="N54" s="204">
        <v>50.14</v>
      </c>
      <c r="O54" s="204">
        <v>35.409999999999997</v>
      </c>
      <c r="P54" s="204">
        <v>25.36</v>
      </c>
      <c r="Q54" s="204">
        <v>4.28</v>
      </c>
      <c r="R54" s="204">
        <v>9.83</v>
      </c>
      <c r="S54" s="204">
        <v>5.96</v>
      </c>
      <c r="T54" s="204">
        <v>0</v>
      </c>
      <c r="U54" s="204">
        <v>59.71</v>
      </c>
      <c r="V54" s="204">
        <v>9.1199999999999992</v>
      </c>
      <c r="W54" s="204">
        <v>19.23</v>
      </c>
      <c r="X54" s="204">
        <v>65.13</v>
      </c>
      <c r="Y54" s="204">
        <v>0</v>
      </c>
      <c r="Z54">
        <v>0</v>
      </c>
      <c r="AA54" s="204">
        <v>0</v>
      </c>
      <c r="AB54" s="204">
        <v>-0.21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117.5</v>
      </c>
      <c r="AQ54" s="204">
        <v>38.090000000000003</v>
      </c>
      <c r="AR54" s="204">
        <v>47.5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173.03</v>
      </c>
      <c r="L55" s="204">
        <v>2.88</v>
      </c>
      <c r="M55" s="204">
        <v>61.3</v>
      </c>
      <c r="N55" s="204">
        <v>50.14</v>
      </c>
      <c r="O55" s="204">
        <v>35.409999999999997</v>
      </c>
      <c r="P55" s="204">
        <v>25.58</v>
      </c>
      <c r="Q55" s="204">
        <v>4.63</v>
      </c>
      <c r="R55" s="204">
        <v>10.23</v>
      </c>
      <c r="S55" s="204">
        <v>6.2</v>
      </c>
      <c r="T55" s="204">
        <v>0</v>
      </c>
      <c r="U55" s="204">
        <v>59.71</v>
      </c>
      <c r="V55" s="204">
        <v>8.7799999999999994</v>
      </c>
      <c r="W55" s="204">
        <v>19.23</v>
      </c>
      <c r="X55" s="204">
        <v>62.61</v>
      </c>
      <c r="Y55" s="204">
        <v>0</v>
      </c>
      <c r="Z55">
        <v>0</v>
      </c>
      <c r="AA55" s="204">
        <v>0</v>
      </c>
      <c r="AB55" s="204">
        <v>-0.1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96.13</v>
      </c>
      <c r="AQ55" s="204">
        <v>32.32</v>
      </c>
      <c r="AR55" s="204">
        <v>47.5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173.03</v>
      </c>
      <c r="L56" s="204">
        <v>2.88</v>
      </c>
      <c r="M56" s="204">
        <v>61.3</v>
      </c>
      <c r="N56" s="204">
        <v>50.14</v>
      </c>
      <c r="O56" s="204">
        <v>35.409999999999997</v>
      </c>
      <c r="P56" s="204">
        <v>25.58</v>
      </c>
      <c r="Q56" s="204">
        <v>4.63</v>
      </c>
      <c r="R56" s="204">
        <v>10.23</v>
      </c>
      <c r="S56" s="204">
        <v>6.2</v>
      </c>
      <c r="T56" s="204">
        <v>0</v>
      </c>
      <c r="U56" s="204">
        <v>59.71</v>
      </c>
      <c r="V56" s="204">
        <v>8.7799999999999994</v>
      </c>
      <c r="W56" s="204">
        <v>19.23</v>
      </c>
      <c r="X56" s="204">
        <v>62.61</v>
      </c>
      <c r="Y56" s="204">
        <v>0</v>
      </c>
      <c r="Z56">
        <v>0</v>
      </c>
      <c r="AA56" s="204">
        <v>0</v>
      </c>
      <c r="AB56" s="204">
        <v>-0.1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84.59</v>
      </c>
      <c r="AQ56" s="204">
        <v>32.32</v>
      </c>
      <c r="AR56" s="204">
        <v>47.5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173.03</v>
      </c>
      <c r="L57" s="204">
        <v>2.88</v>
      </c>
      <c r="M57" s="204">
        <v>61.3</v>
      </c>
      <c r="N57" s="204">
        <v>50.14</v>
      </c>
      <c r="O57" s="204">
        <v>35.409999999999997</v>
      </c>
      <c r="P57" s="204">
        <v>26.53</v>
      </c>
      <c r="Q57" s="204">
        <v>4.63</v>
      </c>
      <c r="R57" s="204">
        <v>10.23</v>
      </c>
      <c r="S57" s="204">
        <v>6.2</v>
      </c>
      <c r="T57" s="204">
        <v>0</v>
      </c>
      <c r="U57" s="204">
        <v>59.71</v>
      </c>
      <c r="V57" s="204">
        <v>8.7799999999999994</v>
      </c>
      <c r="W57" s="204">
        <v>19.23</v>
      </c>
      <c r="X57" s="204">
        <v>62.61</v>
      </c>
      <c r="Y57" s="204">
        <v>0</v>
      </c>
      <c r="Z57">
        <v>0</v>
      </c>
      <c r="AA57" s="204">
        <v>0</v>
      </c>
      <c r="AB57" s="204">
        <v>-0.1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117.5</v>
      </c>
      <c r="AQ57" s="204">
        <v>38.090000000000003</v>
      </c>
      <c r="AR57" s="204">
        <v>47.5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173.03</v>
      </c>
      <c r="L58" s="204">
        <v>2.88</v>
      </c>
      <c r="M58" s="204">
        <v>61.3</v>
      </c>
      <c r="N58" s="204">
        <v>50.14</v>
      </c>
      <c r="O58" s="204">
        <v>35.409999999999997</v>
      </c>
      <c r="P58" s="204">
        <v>26.53</v>
      </c>
      <c r="Q58" s="204">
        <v>4.63</v>
      </c>
      <c r="R58" s="204">
        <v>10.23</v>
      </c>
      <c r="S58" s="204">
        <v>6.2</v>
      </c>
      <c r="T58" s="204">
        <v>0</v>
      </c>
      <c r="U58" s="204">
        <v>59.71</v>
      </c>
      <c r="V58" s="204">
        <v>8.7799999999999994</v>
      </c>
      <c r="W58" s="204">
        <v>19.23</v>
      </c>
      <c r="X58" s="204">
        <v>62.61</v>
      </c>
      <c r="Y58" s="204">
        <v>0</v>
      </c>
      <c r="Z58">
        <v>0</v>
      </c>
      <c r="AA58" s="204">
        <v>0</v>
      </c>
      <c r="AB58" s="204">
        <v>-0.1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117.5</v>
      </c>
      <c r="AQ58" s="204">
        <v>38.090000000000003</v>
      </c>
      <c r="AR58" s="204">
        <v>47.5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173.03</v>
      </c>
      <c r="L59" s="204">
        <v>2.88</v>
      </c>
      <c r="M59" s="204">
        <v>61.3</v>
      </c>
      <c r="N59" s="204">
        <v>50.14</v>
      </c>
      <c r="O59" s="204">
        <v>35.409999999999997</v>
      </c>
      <c r="P59" s="204">
        <v>26.53</v>
      </c>
      <c r="Q59" s="204">
        <v>4.63</v>
      </c>
      <c r="R59" s="204">
        <v>10.23</v>
      </c>
      <c r="S59" s="204">
        <v>6.2</v>
      </c>
      <c r="T59" s="204">
        <v>0</v>
      </c>
      <c r="U59" s="204">
        <v>59.71</v>
      </c>
      <c r="V59" s="204">
        <v>8.7799999999999994</v>
      </c>
      <c r="W59" s="204">
        <v>19.23</v>
      </c>
      <c r="X59" s="204">
        <v>62.61</v>
      </c>
      <c r="Y59" s="204">
        <v>0</v>
      </c>
      <c r="Z59">
        <v>0</v>
      </c>
      <c r="AA59" s="204">
        <v>0</v>
      </c>
      <c r="AB59" s="204">
        <v>-0.1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117.5</v>
      </c>
      <c r="AQ59" s="204">
        <v>38.090000000000003</v>
      </c>
      <c r="AR59" s="204">
        <v>47.5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173.03</v>
      </c>
      <c r="L60" s="204">
        <v>2.88</v>
      </c>
      <c r="M60" s="204">
        <v>61.3</v>
      </c>
      <c r="N60" s="204">
        <v>50.14</v>
      </c>
      <c r="O60" s="204">
        <v>35.409999999999997</v>
      </c>
      <c r="P60" s="204">
        <v>26.53</v>
      </c>
      <c r="Q60" s="204">
        <v>4.63</v>
      </c>
      <c r="R60" s="204">
        <v>10.23</v>
      </c>
      <c r="S60" s="204">
        <v>6.2</v>
      </c>
      <c r="T60" s="204">
        <v>0</v>
      </c>
      <c r="U60" s="204">
        <v>59.71</v>
      </c>
      <c r="V60" s="204">
        <v>8.7799999999999994</v>
      </c>
      <c r="W60" s="204">
        <v>19.23</v>
      </c>
      <c r="X60" s="204">
        <v>62.61</v>
      </c>
      <c r="Y60" s="204">
        <v>0</v>
      </c>
      <c r="Z60">
        <v>0</v>
      </c>
      <c r="AA60" s="204">
        <v>0</v>
      </c>
      <c r="AB60" s="204">
        <v>-0.1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117.5</v>
      </c>
      <c r="AQ60" s="204">
        <v>38.090000000000003</v>
      </c>
      <c r="AR60" s="204">
        <v>47.5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173.03</v>
      </c>
      <c r="L61" s="204">
        <v>2.88</v>
      </c>
      <c r="M61" s="204">
        <v>61.3</v>
      </c>
      <c r="N61" s="204">
        <v>50.14</v>
      </c>
      <c r="O61" s="204">
        <v>35.409999999999997</v>
      </c>
      <c r="P61" s="204">
        <v>26.53</v>
      </c>
      <c r="Q61" s="204">
        <v>4.63</v>
      </c>
      <c r="R61" s="204">
        <v>10.23</v>
      </c>
      <c r="S61" s="204">
        <v>6.2</v>
      </c>
      <c r="T61" s="204">
        <v>0</v>
      </c>
      <c r="U61" s="204">
        <v>59.71</v>
      </c>
      <c r="V61" s="204">
        <v>8.7799999999999994</v>
      </c>
      <c r="W61" s="204">
        <v>19.23</v>
      </c>
      <c r="X61" s="204">
        <v>62.61</v>
      </c>
      <c r="Y61" s="204">
        <v>0</v>
      </c>
      <c r="Z61">
        <v>0</v>
      </c>
      <c r="AA61" s="204">
        <v>0</v>
      </c>
      <c r="AB61" s="204">
        <v>-0.1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117.5</v>
      </c>
      <c r="AQ61" s="204">
        <v>38.090000000000003</v>
      </c>
      <c r="AR61" s="204">
        <v>47.5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237.58</v>
      </c>
      <c r="L62" s="204">
        <v>2.88</v>
      </c>
      <c r="M62" s="204">
        <v>61.3</v>
      </c>
      <c r="N62" s="204">
        <v>50.14</v>
      </c>
      <c r="O62" s="204">
        <v>35.409999999999997</v>
      </c>
      <c r="P62" s="204">
        <v>26.53</v>
      </c>
      <c r="Q62" s="204">
        <v>4.63</v>
      </c>
      <c r="R62" s="204">
        <v>10.23</v>
      </c>
      <c r="S62" s="204">
        <v>6.2</v>
      </c>
      <c r="T62" s="204">
        <v>0</v>
      </c>
      <c r="U62" s="204">
        <v>59.71</v>
      </c>
      <c r="V62" s="204">
        <v>8.7799999999999994</v>
      </c>
      <c r="W62" s="204">
        <v>19.23</v>
      </c>
      <c r="X62" s="204">
        <v>62.61</v>
      </c>
      <c r="Y62" s="204">
        <v>0</v>
      </c>
      <c r="Z62">
        <v>0</v>
      </c>
      <c r="AA62" s="204">
        <v>0</v>
      </c>
      <c r="AB62" s="204">
        <v>-0.1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73.81</v>
      </c>
      <c r="AQ62" s="204">
        <v>38.090000000000003</v>
      </c>
      <c r="AR62" s="204">
        <v>47.5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270.13</v>
      </c>
      <c r="L63" s="204">
        <v>2.88</v>
      </c>
      <c r="M63" s="204">
        <v>61.3</v>
      </c>
      <c r="N63" s="204">
        <v>50.14</v>
      </c>
      <c r="O63" s="204">
        <v>35.409999999999997</v>
      </c>
      <c r="P63" s="204">
        <v>26.53</v>
      </c>
      <c r="Q63" s="204">
        <v>4.63</v>
      </c>
      <c r="R63" s="204">
        <v>10.23</v>
      </c>
      <c r="S63" s="204">
        <v>6.2</v>
      </c>
      <c r="T63" s="204">
        <v>0</v>
      </c>
      <c r="U63" s="204">
        <v>59.71</v>
      </c>
      <c r="V63" s="204">
        <v>8.7899999999999991</v>
      </c>
      <c r="W63" s="204">
        <v>19.23</v>
      </c>
      <c r="X63" s="204">
        <v>62.61</v>
      </c>
      <c r="Y63" s="204">
        <v>0</v>
      </c>
      <c r="Z63">
        <v>0</v>
      </c>
      <c r="AA63" s="204">
        <v>0</v>
      </c>
      <c r="AB63" s="204">
        <v>-0.1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72.290000000000006</v>
      </c>
      <c r="AQ63" s="204">
        <v>38.090000000000003</v>
      </c>
      <c r="AR63" s="204">
        <v>47.5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270.13</v>
      </c>
      <c r="L64" s="204">
        <v>2.88</v>
      </c>
      <c r="M64" s="204">
        <v>61.3</v>
      </c>
      <c r="N64" s="204">
        <v>50.14</v>
      </c>
      <c r="O64" s="204">
        <v>35.409999999999997</v>
      </c>
      <c r="P64" s="204">
        <v>26.53</v>
      </c>
      <c r="Q64" s="204">
        <v>4.63</v>
      </c>
      <c r="R64" s="204">
        <v>10.23</v>
      </c>
      <c r="S64" s="204">
        <v>6.2</v>
      </c>
      <c r="T64" s="204">
        <v>0</v>
      </c>
      <c r="U64" s="204">
        <v>59.71</v>
      </c>
      <c r="V64" s="204">
        <v>8.7799999999999994</v>
      </c>
      <c r="W64" s="204">
        <v>19.23</v>
      </c>
      <c r="X64" s="204">
        <v>62.61</v>
      </c>
      <c r="Y64" s="204">
        <v>0</v>
      </c>
      <c r="Z64">
        <v>0</v>
      </c>
      <c r="AA64" s="204">
        <v>0</v>
      </c>
      <c r="AB64" s="204">
        <v>-0.1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66.62</v>
      </c>
      <c r="AQ64" s="204">
        <v>38.090000000000003</v>
      </c>
      <c r="AR64" s="204">
        <v>47.5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270.13</v>
      </c>
      <c r="L65" s="204">
        <v>2.88</v>
      </c>
      <c r="M65" s="204">
        <v>61.3</v>
      </c>
      <c r="N65" s="204">
        <v>50.14</v>
      </c>
      <c r="O65" s="204">
        <v>35.409999999999997</v>
      </c>
      <c r="P65" s="204">
        <v>26.53</v>
      </c>
      <c r="Q65" s="204">
        <v>4.63</v>
      </c>
      <c r="R65" s="204">
        <v>10.23</v>
      </c>
      <c r="S65" s="204">
        <v>6.2</v>
      </c>
      <c r="T65" s="204">
        <v>0</v>
      </c>
      <c r="U65" s="204">
        <v>59.71</v>
      </c>
      <c r="V65" s="204">
        <v>8.7799999999999994</v>
      </c>
      <c r="W65" s="204">
        <v>19.23</v>
      </c>
      <c r="X65" s="204">
        <v>62.61</v>
      </c>
      <c r="Y65" s="204">
        <v>0</v>
      </c>
      <c r="Z65">
        <v>0</v>
      </c>
      <c r="AA65" s="204">
        <v>0</v>
      </c>
      <c r="AB65" s="204">
        <v>-0.1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79.61</v>
      </c>
      <c r="AQ65" s="204">
        <v>38.090000000000003</v>
      </c>
      <c r="AR65" s="204">
        <v>47.5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270.13</v>
      </c>
      <c r="L66" s="204">
        <v>2.88</v>
      </c>
      <c r="M66" s="204">
        <v>61.3</v>
      </c>
      <c r="N66" s="204">
        <v>50.14</v>
      </c>
      <c r="O66" s="204">
        <v>35.409999999999997</v>
      </c>
      <c r="P66" s="204">
        <v>26.53</v>
      </c>
      <c r="Q66" s="204">
        <v>4.63</v>
      </c>
      <c r="R66" s="204">
        <v>10.23</v>
      </c>
      <c r="S66" s="204">
        <v>6.2</v>
      </c>
      <c r="T66" s="204">
        <v>0</v>
      </c>
      <c r="U66" s="204">
        <v>59.71</v>
      </c>
      <c r="V66" s="204">
        <v>8.7799999999999994</v>
      </c>
      <c r="W66" s="204">
        <v>19.23</v>
      </c>
      <c r="X66" s="204">
        <v>62.61</v>
      </c>
      <c r="Y66" s="204">
        <v>0</v>
      </c>
      <c r="Z66">
        <v>0</v>
      </c>
      <c r="AA66" s="204">
        <v>0</v>
      </c>
      <c r="AB66" s="204">
        <v>-0.1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86</v>
      </c>
      <c r="AQ66" s="204">
        <v>38.090000000000003</v>
      </c>
      <c r="AR66" s="204">
        <v>47.5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270.13</v>
      </c>
      <c r="L67" s="204">
        <v>2.88</v>
      </c>
      <c r="M67" s="204">
        <v>61.3</v>
      </c>
      <c r="N67" s="204">
        <v>50.14</v>
      </c>
      <c r="O67" s="204">
        <v>35.409999999999997</v>
      </c>
      <c r="P67" s="204">
        <v>26.53</v>
      </c>
      <c r="Q67" s="204">
        <v>5.01</v>
      </c>
      <c r="R67" s="204">
        <v>10.23</v>
      </c>
      <c r="S67" s="204">
        <v>6.2</v>
      </c>
      <c r="T67" s="204">
        <v>0</v>
      </c>
      <c r="U67" s="204">
        <v>59.71</v>
      </c>
      <c r="V67" s="204">
        <v>8.7899999999999991</v>
      </c>
      <c r="W67" s="204">
        <v>19.23</v>
      </c>
      <c r="X67" s="204">
        <v>62.61</v>
      </c>
      <c r="Y67" s="204">
        <v>0</v>
      </c>
      <c r="Z67">
        <v>0</v>
      </c>
      <c r="AA67" s="204">
        <v>0</v>
      </c>
      <c r="AB67" s="204">
        <v>-0.1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95.94</v>
      </c>
      <c r="AQ67" s="204">
        <v>38.090000000000003</v>
      </c>
      <c r="AR67" s="204">
        <v>47.5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276.57</v>
      </c>
      <c r="L68" s="204">
        <v>6.03</v>
      </c>
      <c r="M68" s="204">
        <v>61.3</v>
      </c>
      <c r="N68" s="204">
        <v>50.14</v>
      </c>
      <c r="O68" s="204">
        <v>35.409999999999997</v>
      </c>
      <c r="P68" s="204">
        <v>26.53</v>
      </c>
      <c r="Q68" s="204">
        <v>7.84</v>
      </c>
      <c r="R68" s="204">
        <v>17.899999999999999</v>
      </c>
      <c r="S68" s="204">
        <v>11.14</v>
      </c>
      <c r="T68" s="204">
        <v>0</v>
      </c>
      <c r="U68" s="204">
        <v>59.71</v>
      </c>
      <c r="V68" s="204">
        <v>8.7899999999999991</v>
      </c>
      <c r="W68" s="204">
        <v>19.23</v>
      </c>
      <c r="X68" s="204">
        <v>62.61</v>
      </c>
      <c r="Y68" s="204">
        <v>0</v>
      </c>
      <c r="Z68">
        <v>0</v>
      </c>
      <c r="AA68" s="204">
        <v>0</v>
      </c>
      <c r="AB68" s="204">
        <v>-0.1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117.5</v>
      </c>
      <c r="AQ68" s="204">
        <v>38.08</v>
      </c>
      <c r="AR68" s="204">
        <v>47.5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307.62</v>
      </c>
      <c r="L69" s="204">
        <v>6.03</v>
      </c>
      <c r="M69" s="204">
        <v>61.3</v>
      </c>
      <c r="N69" s="204">
        <v>50.14</v>
      </c>
      <c r="O69" s="204">
        <v>35.409999999999997</v>
      </c>
      <c r="P69" s="204">
        <v>26.53</v>
      </c>
      <c r="Q69" s="204">
        <v>7.44</v>
      </c>
      <c r="R69" s="204">
        <v>16.8</v>
      </c>
      <c r="S69" s="204">
        <v>10.57</v>
      </c>
      <c r="T69" s="204">
        <v>0</v>
      </c>
      <c r="U69" s="204">
        <v>59.71</v>
      </c>
      <c r="V69" s="204">
        <v>8.7899999999999991</v>
      </c>
      <c r="W69" s="204">
        <v>19.23</v>
      </c>
      <c r="X69" s="204">
        <v>62.61</v>
      </c>
      <c r="Y69" s="204">
        <v>0</v>
      </c>
      <c r="Z69">
        <v>0</v>
      </c>
      <c r="AA69" s="204">
        <v>0</v>
      </c>
      <c r="AB69" s="204">
        <v>-0.1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117.5</v>
      </c>
      <c r="AQ69" s="204">
        <v>38.08</v>
      </c>
      <c r="AR69" s="204">
        <v>47.5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365.3</v>
      </c>
      <c r="L70" s="204">
        <v>6.03</v>
      </c>
      <c r="M70" s="204">
        <v>61.3</v>
      </c>
      <c r="N70" s="204">
        <v>50.14</v>
      </c>
      <c r="O70" s="204">
        <v>35.409999999999997</v>
      </c>
      <c r="P70" s="204">
        <v>26.53</v>
      </c>
      <c r="Q70" s="204">
        <v>8.44</v>
      </c>
      <c r="R70" s="204">
        <v>17.899999999999999</v>
      </c>
      <c r="S70" s="204">
        <v>11.14</v>
      </c>
      <c r="T70" s="204">
        <v>0</v>
      </c>
      <c r="U70" s="204">
        <v>59.71</v>
      </c>
      <c r="V70" s="204">
        <v>8.7899999999999991</v>
      </c>
      <c r="W70" s="204">
        <v>19.23</v>
      </c>
      <c r="X70" s="204">
        <v>62.61</v>
      </c>
      <c r="Y70" s="204">
        <v>0</v>
      </c>
      <c r="Z70">
        <v>0</v>
      </c>
      <c r="AA70" s="204">
        <v>0</v>
      </c>
      <c r="AB70" s="204">
        <v>-0.1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117.5</v>
      </c>
      <c r="AQ70" s="204">
        <v>38.08</v>
      </c>
      <c r="AR70" s="204">
        <v>47.5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403.75</v>
      </c>
      <c r="L71" s="204">
        <v>6.03</v>
      </c>
      <c r="M71" s="204">
        <v>61.3</v>
      </c>
      <c r="N71" s="204">
        <v>50.14</v>
      </c>
      <c r="O71" s="204">
        <v>35.409999999999997</v>
      </c>
      <c r="P71" s="204">
        <v>26.53</v>
      </c>
      <c r="Q71" s="204">
        <v>8.44</v>
      </c>
      <c r="R71" s="204">
        <v>17.899999999999999</v>
      </c>
      <c r="S71" s="204">
        <v>11.14</v>
      </c>
      <c r="T71" s="204">
        <v>0</v>
      </c>
      <c r="U71" s="204">
        <v>59.71</v>
      </c>
      <c r="V71" s="204">
        <v>8.7899999999999991</v>
      </c>
      <c r="W71" s="204">
        <v>19.23</v>
      </c>
      <c r="X71" s="204">
        <v>62.61</v>
      </c>
      <c r="Y71" s="204">
        <v>0</v>
      </c>
      <c r="Z71">
        <v>0</v>
      </c>
      <c r="AA71" s="204">
        <v>0</v>
      </c>
      <c r="AB71" s="204">
        <v>-0.1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117.5</v>
      </c>
      <c r="AQ71" s="204">
        <v>38.08</v>
      </c>
      <c r="AR71" s="204">
        <v>47.5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403.75</v>
      </c>
      <c r="L72" s="204">
        <v>6.03</v>
      </c>
      <c r="M72" s="204">
        <v>61.3</v>
      </c>
      <c r="N72" s="204">
        <v>50.14</v>
      </c>
      <c r="O72" s="204">
        <v>35.409999999999997</v>
      </c>
      <c r="P72" s="204">
        <v>26.53</v>
      </c>
      <c r="Q72" s="204">
        <v>8.44</v>
      </c>
      <c r="R72" s="204">
        <v>17.899999999999999</v>
      </c>
      <c r="S72" s="204">
        <v>11.14</v>
      </c>
      <c r="T72" s="204">
        <v>0</v>
      </c>
      <c r="U72" s="204">
        <v>59.71</v>
      </c>
      <c r="V72" s="204">
        <v>8.7899999999999991</v>
      </c>
      <c r="W72" s="204">
        <v>19.23</v>
      </c>
      <c r="X72" s="204">
        <v>62.61</v>
      </c>
      <c r="Y72" s="204">
        <v>0</v>
      </c>
      <c r="Z72">
        <v>0</v>
      </c>
      <c r="AA72" s="204">
        <v>0</v>
      </c>
      <c r="AB72" s="204">
        <v>-0.1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117.5</v>
      </c>
      <c r="AQ72" s="204">
        <v>38.08</v>
      </c>
      <c r="AR72" s="204">
        <v>32.729999999999997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432.58</v>
      </c>
      <c r="L73" s="204">
        <v>6.04</v>
      </c>
      <c r="M73" s="204">
        <v>61.3</v>
      </c>
      <c r="N73" s="204">
        <v>50.14</v>
      </c>
      <c r="O73" s="204">
        <v>35.409999999999997</v>
      </c>
      <c r="P73" s="204">
        <v>26.53</v>
      </c>
      <c r="Q73" s="204">
        <v>8.44</v>
      </c>
      <c r="R73" s="204">
        <v>17.899999999999999</v>
      </c>
      <c r="S73" s="204">
        <v>11.14</v>
      </c>
      <c r="T73" s="204">
        <v>0</v>
      </c>
      <c r="U73" s="204">
        <v>59.71</v>
      </c>
      <c r="V73" s="204">
        <v>8.7899999999999991</v>
      </c>
      <c r="W73" s="204">
        <v>19.23</v>
      </c>
      <c r="X73" s="204">
        <v>62.61</v>
      </c>
      <c r="Y73" s="204">
        <v>0</v>
      </c>
      <c r="Z73">
        <v>0</v>
      </c>
      <c r="AA73" s="204">
        <v>0</v>
      </c>
      <c r="AB73" s="204">
        <v>-0.1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117.5</v>
      </c>
      <c r="AQ73" s="204">
        <v>38.090000000000003</v>
      </c>
      <c r="AR73" s="204">
        <v>16.54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480</v>
      </c>
      <c r="L74" s="204">
        <v>6.27</v>
      </c>
      <c r="M74" s="204">
        <v>61.3</v>
      </c>
      <c r="N74" s="204">
        <v>50.14</v>
      </c>
      <c r="O74" s="204">
        <v>35.409999999999997</v>
      </c>
      <c r="P74" s="204">
        <v>26.53</v>
      </c>
      <c r="Q74" s="204">
        <v>8.44</v>
      </c>
      <c r="R74" s="204">
        <v>17.899999999999999</v>
      </c>
      <c r="S74" s="204">
        <v>11.14</v>
      </c>
      <c r="T74" s="204">
        <v>0</v>
      </c>
      <c r="U74" s="204">
        <v>59.71</v>
      </c>
      <c r="V74" s="204">
        <v>8.7899999999999991</v>
      </c>
      <c r="W74" s="204">
        <v>19.23</v>
      </c>
      <c r="X74" s="204">
        <v>62.61</v>
      </c>
      <c r="Y74" s="204">
        <v>0</v>
      </c>
      <c r="Z74">
        <v>0</v>
      </c>
      <c r="AA74" s="204">
        <v>0</v>
      </c>
      <c r="AB74" s="204">
        <v>-0.1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117.5</v>
      </c>
      <c r="AQ74" s="204">
        <v>38.090000000000003</v>
      </c>
      <c r="AR74" s="204">
        <v>5.82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480.65</v>
      </c>
      <c r="L75" s="204">
        <v>6.03</v>
      </c>
      <c r="M75" s="204">
        <v>61.3</v>
      </c>
      <c r="N75" s="204">
        <v>50.14</v>
      </c>
      <c r="O75" s="204">
        <v>35.409999999999997</v>
      </c>
      <c r="P75" s="204">
        <v>26.53</v>
      </c>
      <c r="Q75" s="204">
        <v>8.42</v>
      </c>
      <c r="R75" s="204">
        <v>17.78</v>
      </c>
      <c r="S75" s="204">
        <v>11.09</v>
      </c>
      <c r="T75" s="204">
        <v>0</v>
      </c>
      <c r="U75" s="204">
        <v>59.71</v>
      </c>
      <c r="V75" s="204">
        <v>8.7899999999999991</v>
      </c>
      <c r="W75" s="204">
        <v>19.23</v>
      </c>
      <c r="X75" s="204">
        <v>62.61</v>
      </c>
      <c r="Y75" s="204">
        <v>0</v>
      </c>
      <c r="Z75">
        <v>0</v>
      </c>
      <c r="AA75" s="204">
        <v>0</v>
      </c>
      <c r="AB75" s="204">
        <v>-0.1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117.5</v>
      </c>
      <c r="AQ75" s="204">
        <v>38.090000000000003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489.65</v>
      </c>
      <c r="L76" s="204">
        <v>6.03</v>
      </c>
      <c r="M76" s="204">
        <v>61.3</v>
      </c>
      <c r="N76" s="204">
        <v>50.14</v>
      </c>
      <c r="O76" s="204">
        <v>35.409999999999997</v>
      </c>
      <c r="P76" s="204">
        <v>26.53</v>
      </c>
      <c r="Q76" s="204">
        <v>8.44</v>
      </c>
      <c r="R76" s="204">
        <v>17.899999999999999</v>
      </c>
      <c r="S76" s="204">
        <v>11.14</v>
      </c>
      <c r="T76" s="204">
        <v>0</v>
      </c>
      <c r="U76" s="204">
        <v>59.71</v>
      </c>
      <c r="V76" s="204">
        <v>8.7899999999999991</v>
      </c>
      <c r="W76" s="204">
        <v>19.23</v>
      </c>
      <c r="X76" s="204">
        <v>62.61</v>
      </c>
      <c r="Y76" s="204">
        <v>0</v>
      </c>
      <c r="Z76">
        <v>0</v>
      </c>
      <c r="AA76" s="204">
        <v>0</v>
      </c>
      <c r="AB76" s="204">
        <v>-0.1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117.5</v>
      </c>
      <c r="AQ76" s="204">
        <v>38.090000000000003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489.65</v>
      </c>
      <c r="L77" s="204">
        <v>6.03</v>
      </c>
      <c r="M77" s="204">
        <v>61.3</v>
      </c>
      <c r="N77" s="204">
        <v>50.14</v>
      </c>
      <c r="O77" s="204">
        <v>35.409999999999997</v>
      </c>
      <c r="P77" s="204">
        <v>26.53</v>
      </c>
      <c r="Q77" s="204">
        <v>8.44</v>
      </c>
      <c r="R77" s="204">
        <v>17.899999999999999</v>
      </c>
      <c r="S77" s="204">
        <v>11.14</v>
      </c>
      <c r="T77" s="204">
        <v>0</v>
      </c>
      <c r="U77" s="204">
        <v>59.71</v>
      </c>
      <c r="V77" s="204">
        <v>8.7899999999999991</v>
      </c>
      <c r="W77" s="204">
        <v>19.23</v>
      </c>
      <c r="X77" s="204">
        <v>62.61</v>
      </c>
      <c r="Y77" s="204">
        <v>0</v>
      </c>
      <c r="Z77">
        <v>0</v>
      </c>
      <c r="AA77" s="204">
        <v>0</v>
      </c>
      <c r="AB77" s="204">
        <v>-0.1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117.5</v>
      </c>
      <c r="AQ77" s="204">
        <v>38.090000000000003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489.65</v>
      </c>
      <c r="L78" s="204">
        <v>6.03</v>
      </c>
      <c r="M78" s="204">
        <v>61.3</v>
      </c>
      <c r="N78" s="204">
        <v>50.14</v>
      </c>
      <c r="O78" s="204">
        <v>35.409999999999997</v>
      </c>
      <c r="P78" s="204">
        <v>26.53</v>
      </c>
      <c r="Q78" s="204">
        <v>8.44</v>
      </c>
      <c r="R78" s="204">
        <v>17.899999999999999</v>
      </c>
      <c r="S78" s="204">
        <v>11.14</v>
      </c>
      <c r="T78" s="204">
        <v>0</v>
      </c>
      <c r="U78" s="204">
        <v>59.71</v>
      </c>
      <c r="V78" s="204">
        <v>8.7899999999999991</v>
      </c>
      <c r="W78" s="204">
        <v>19.23</v>
      </c>
      <c r="X78" s="204">
        <v>62.61</v>
      </c>
      <c r="Y78" s="204">
        <v>0</v>
      </c>
      <c r="Z78">
        <v>0</v>
      </c>
      <c r="AA78" s="204">
        <v>0</v>
      </c>
      <c r="AB78" s="204">
        <v>-0.1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84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117.5</v>
      </c>
      <c r="AQ78" s="204">
        <v>38.090000000000003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482.94</v>
      </c>
      <c r="L79" s="204">
        <v>6.03</v>
      </c>
      <c r="M79" s="204">
        <v>61.3</v>
      </c>
      <c r="N79" s="204">
        <v>50.14</v>
      </c>
      <c r="O79" s="204">
        <v>35.409999999999997</v>
      </c>
      <c r="P79" s="204">
        <v>26.53</v>
      </c>
      <c r="Q79" s="204">
        <v>8.44</v>
      </c>
      <c r="R79" s="204">
        <v>17.899999999999999</v>
      </c>
      <c r="S79" s="204">
        <v>11.14</v>
      </c>
      <c r="T79" s="204">
        <v>0</v>
      </c>
      <c r="U79" s="204">
        <v>59.71</v>
      </c>
      <c r="V79" s="204">
        <v>8.7899999999999991</v>
      </c>
      <c r="W79" s="204">
        <v>19.23</v>
      </c>
      <c r="X79" s="204">
        <v>62.61</v>
      </c>
      <c r="Y79" s="204">
        <v>0</v>
      </c>
      <c r="Z79">
        <v>0</v>
      </c>
      <c r="AA79" s="204">
        <v>0</v>
      </c>
      <c r="AB79" s="204">
        <v>-0.1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84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117.5</v>
      </c>
      <c r="AQ79" s="204">
        <v>38.090000000000003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482.94</v>
      </c>
      <c r="L80" s="204">
        <v>6.03</v>
      </c>
      <c r="M80" s="204">
        <v>61.3</v>
      </c>
      <c r="N80" s="204">
        <v>50.14</v>
      </c>
      <c r="O80" s="204">
        <v>35.409999999999997</v>
      </c>
      <c r="P80" s="204">
        <v>26.53</v>
      </c>
      <c r="Q80" s="204">
        <v>8.44</v>
      </c>
      <c r="R80" s="204">
        <v>17.899999999999999</v>
      </c>
      <c r="S80" s="204">
        <v>11.14</v>
      </c>
      <c r="T80" s="204">
        <v>0</v>
      </c>
      <c r="U80" s="204">
        <v>59.71</v>
      </c>
      <c r="V80" s="204">
        <v>8.7899999999999991</v>
      </c>
      <c r="W80" s="204">
        <v>19.23</v>
      </c>
      <c r="X80" s="204">
        <v>62.61</v>
      </c>
      <c r="Y80" s="204">
        <v>0</v>
      </c>
      <c r="Z80">
        <v>0</v>
      </c>
      <c r="AA80" s="204">
        <v>0</v>
      </c>
      <c r="AB80" s="204">
        <v>-0.1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84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117.5</v>
      </c>
      <c r="AQ80" s="204">
        <v>38.090000000000003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482.94</v>
      </c>
      <c r="L81" s="204">
        <v>6.03</v>
      </c>
      <c r="M81" s="204">
        <v>61.3</v>
      </c>
      <c r="N81" s="204">
        <v>50.14</v>
      </c>
      <c r="O81" s="204">
        <v>35.409999999999997</v>
      </c>
      <c r="P81" s="204">
        <v>26.53</v>
      </c>
      <c r="Q81" s="204">
        <v>8.44</v>
      </c>
      <c r="R81" s="204">
        <v>17.899999999999999</v>
      </c>
      <c r="S81" s="204">
        <v>11.14</v>
      </c>
      <c r="T81" s="204">
        <v>0</v>
      </c>
      <c r="U81" s="204">
        <v>59.71</v>
      </c>
      <c r="V81" s="204">
        <v>8.7899999999999991</v>
      </c>
      <c r="W81" s="204">
        <v>19.23</v>
      </c>
      <c r="X81" s="204">
        <v>62.61</v>
      </c>
      <c r="Y81" s="204">
        <v>0</v>
      </c>
      <c r="Z81">
        <v>0</v>
      </c>
      <c r="AA81" s="204">
        <v>0</v>
      </c>
      <c r="AB81" s="204">
        <v>-0.1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84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117.5</v>
      </c>
      <c r="AQ81" s="204">
        <v>38.090000000000003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482.94</v>
      </c>
      <c r="L82" s="204">
        <v>6.03</v>
      </c>
      <c r="M82" s="204">
        <v>61.3</v>
      </c>
      <c r="N82" s="204">
        <v>50.14</v>
      </c>
      <c r="O82" s="204">
        <v>35.409999999999997</v>
      </c>
      <c r="P82" s="204">
        <v>26.53</v>
      </c>
      <c r="Q82" s="204">
        <v>8.44</v>
      </c>
      <c r="R82" s="204">
        <v>17.899999999999999</v>
      </c>
      <c r="S82" s="204">
        <v>11.14</v>
      </c>
      <c r="T82" s="204">
        <v>0</v>
      </c>
      <c r="U82" s="204">
        <v>59.71</v>
      </c>
      <c r="V82" s="204">
        <v>8.7899999999999991</v>
      </c>
      <c r="W82" s="204">
        <v>19.23</v>
      </c>
      <c r="X82" s="204">
        <v>62.61</v>
      </c>
      <c r="Y82" s="204">
        <v>0</v>
      </c>
      <c r="Z82">
        <v>0</v>
      </c>
      <c r="AA82" s="204">
        <v>0</v>
      </c>
      <c r="AB82" s="204">
        <v>-0.1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84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117.5</v>
      </c>
      <c r="AQ82" s="204">
        <v>38.090000000000003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447.77</v>
      </c>
      <c r="L83" s="204">
        <v>6.03</v>
      </c>
      <c r="M83" s="204">
        <v>61.3</v>
      </c>
      <c r="N83" s="204">
        <v>50.14</v>
      </c>
      <c r="O83" s="204">
        <v>35.409999999999997</v>
      </c>
      <c r="P83" s="204">
        <v>26.53</v>
      </c>
      <c r="Q83" s="204">
        <v>8.44</v>
      </c>
      <c r="R83" s="204">
        <v>17.899999999999999</v>
      </c>
      <c r="S83" s="204">
        <v>11.14</v>
      </c>
      <c r="T83" s="204">
        <v>0</v>
      </c>
      <c r="U83" s="204">
        <v>59.71</v>
      </c>
      <c r="V83" s="204">
        <v>8.7899999999999991</v>
      </c>
      <c r="W83" s="204">
        <v>19.23</v>
      </c>
      <c r="X83" s="204">
        <v>62.61</v>
      </c>
      <c r="Y83" s="204">
        <v>0</v>
      </c>
      <c r="Z83">
        <v>0</v>
      </c>
      <c r="AA83" s="204">
        <v>0</v>
      </c>
      <c r="AB83" s="204">
        <v>-0.1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84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117.5</v>
      </c>
      <c r="AQ83" s="204">
        <v>38.090000000000003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450</v>
      </c>
      <c r="L84" s="204">
        <v>6.03</v>
      </c>
      <c r="M84" s="204">
        <v>61.3</v>
      </c>
      <c r="N84" s="204">
        <v>50.14</v>
      </c>
      <c r="O84" s="204">
        <v>35.409999999999997</v>
      </c>
      <c r="P84" s="204">
        <v>26.53</v>
      </c>
      <c r="Q84" s="204">
        <v>8.44</v>
      </c>
      <c r="R84" s="204">
        <v>17.899999999999999</v>
      </c>
      <c r="S84" s="204">
        <v>11.14</v>
      </c>
      <c r="T84" s="204">
        <v>0</v>
      </c>
      <c r="U84" s="204">
        <v>59.71</v>
      </c>
      <c r="V84" s="204">
        <v>8.7899999999999991</v>
      </c>
      <c r="W84" s="204">
        <v>19.23</v>
      </c>
      <c r="X84" s="204">
        <v>62.61</v>
      </c>
      <c r="Y84" s="204">
        <v>0</v>
      </c>
      <c r="Z84">
        <v>0</v>
      </c>
      <c r="AA84" s="204">
        <v>0</v>
      </c>
      <c r="AB84" s="204">
        <v>-0.1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84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117.5</v>
      </c>
      <c r="AQ84" s="204">
        <v>38.090000000000003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450</v>
      </c>
      <c r="L85" s="204">
        <v>6.27</v>
      </c>
      <c r="M85" s="204">
        <v>61.3</v>
      </c>
      <c r="N85" s="204">
        <v>50.14</v>
      </c>
      <c r="O85" s="204">
        <v>35.409999999999997</v>
      </c>
      <c r="P85" s="204">
        <v>26.53</v>
      </c>
      <c r="Q85" s="204">
        <v>8.44</v>
      </c>
      <c r="R85" s="204">
        <v>17.899999999999999</v>
      </c>
      <c r="S85" s="204">
        <v>11.14</v>
      </c>
      <c r="T85" s="204">
        <v>0</v>
      </c>
      <c r="U85" s="204">
        <v>59.71</v>
      </c>
      <c r="V85" s="204">
        <v>8.7899999999999991</v>
      </c>
      <c r="W85" s="204">
        <v>19.23</v>
      </c>
      <c r="X85" s="204">
        <v>62.61</v>
      </c>
      <c r="Y85" s="204">
        <v>0</v>
      </c>
      <c r="Z85">
        <v>0</v>
      </c>
      <c r="AA85" s="204">
        <v>0</v>
      </c>
      <c r="AB85" s="204">
        <v>-0.1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118.7</v>
      </c>
      <c r="AQ85" s="204">
        <v>38.090000000000003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450</v>
      </c>
      <c r="L86" s="204">
        <v>6.27</v>
      </c>
      <c r="M86" s="204">
        <v>61.3</v>
      </c>
      <c r="N86" s="204">
        <v>50.14</v>
      </c>
      <c r="O86" s="204">
        <v>35.409999999999997</v>
      </c>
      <c r="P86" s="204">
        <v>26.53</v>
      </c>
      <c r="Q86" s="204">
        <v>8.44</v>
      </c>
      <c r="R86" s="204">
        <v>17.899999999999999</v>
      </c>
      <c r="S86" s="204">
        <v>11.14</v>
      </c>
      <c r="T86" s="204">
        <v>0</v>
      </c>
      <c r="U86" s="204">
        <v>59.71</v>
      </c>
      <c r="V86" s="204">
        <v>8.7899999999999991</v>
      </c>
      <c r="W86" s="204">
        <v>19.23</v>
      </c>
      <c r="X86" s="204">
        <v>62.61</v>
      </c>
      <c r="Y86" s="204">
        <v>0</v>
      </c>
      <c r="Z86">
        <v>0</v>
      </c>
      <c r="AA86" s="204">
        <v>0</v>
      </c>
      <c r="AB86" s="204">
        <v>-0.1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117.5</v>
      </c>
      <c r="AQ86" s="204">
        <v>38.090000000000003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450</v>
      </c>
      <c r="L87" s="204">
        <v>6.27</v>
      </c>
      <c r="M87" s="204">
        <v>61.3</v>
      </c>
      <c r="N87" s="204">
        <v>50.14</v>
      </c>
      <c r="O87" s="204">
        <v>35.409999999999997</v>
      </c>
      <c r="P87" s="204">
        <v>26.53</v>
      </c>
      <c r="Q87" s="204">
        <v>8.44</v>
      </c>
      <c r="R87" s="204">
        <v>17.899999999999999</v>
      </c>
      <c r="S87" s="204">
        <v>11.14</v>
      </c>
      <c r="T87" s="204">
        <v>0</v>
      </c>
      <c r="U87" s="204">
        <v>59.71</v>
      </c>
      <c r="V87" s="204">
        <v>8.7899999999999991</v>
      </c>
      <c r="W87" s="204">
        <v>19.23</v>
      </c>
      <c r="X87" s="204">
        <v>62.61</v>
      </c>
      <c r="Y87" s="204">
        <v>0</v>
      </c>
      <c r="Z87">
        <v>0</v>
      </c>
      <c r="AA87" s="204">
        <v>0</v>
      </c>
      <c r="AB87" s="204">
        <v>-0.1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117.5</v>
      </c>
      <c r="AQ87" s="204">
        <v>38.090000000000003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450</v>
      </c>
      <c r="L88" s="204">
        <v>6.27</v>
      </c>
      <c r="M88" s="204">
        <v>61.3</v>
      </c>
      <c r="N88" s="204">
        <v>50.14</v>
      </c>
      <c r="O88" s="204">
        <v>35.409999999999997</v>
      </c>
      <c r="P88" s="204">
        <v>26.53</v>
      </c>
      <c r="Q88" s="204">
        <v>8.44</v>
      </c>
      <c r="R88" s="204">
        <v>17.899999999999999</v>
      </c>
      <c r="S88" s="204">
        <v>11.14</v>
      </c>
      <c r="T88" s="204">
        <v>0</v>
      </c>
      <c r="U88" s="204">
        <v>59.71</v>
      </c>
      <c r="V88" s="204">
        <v>8.7899999999999991</v>
      </c>
      <c r="W88" s="204">
        <v>19.23</v>
      </c>
      <c r="X88" s="204">
        <v>62.61</v>
      </c>
      <c r="Y88" s="204">
        <v>0</v>
      </c>
      <c r="Z88">
        <v>0</v>
      </c>
      <c r="AA88" s="204">
        <v>0</v>
      </c>
      <c r="AB88" s="204">
        <v>-0.1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117.5</v>
      </c>
      <c r="AQ88" s="204">
        <v>38.090000000000003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422.17</v>
      </c>
      <c r="L89" s="204">
        <v>6.27</v>
      </c>
      <c r="M89" s="204">
        <v>61.3</v>
      </c>
      <c r="N89" s="204">
        <v>50.14</v>
      </c>
      <c r="O89" s="204">
        <v>35.409999999999997</v>
      </c>
      <c r="P89" s="204">
        <v>26.53</v>
      </c>
      <c r="Q89" s="204">
        <v>8.44</v>
      </c>
      <c r="R89" s="204">
        <v>17.899999999999999</v>
      </c>
      <c r="S89" s="204">
        <v>11.14</v>
      </c>
      <c r="T89" s="204">
        <v>0</v>
      </c>
      <c r="U89" s="204">
        <v>59.71</v>
      </c>
      <c r="V89" s="204">
        <v>8.7899999999999991</v>
      </c>
      <c r="W89" s="204">
        <v>19.23</v>
      </c>
      <c r="X89" s="204">
        <v>62.61</v>
      </c>
      <c r="Y89" s="204">
        <v>0</v>
      </c>
      <c r="Z89">
        <v>0</v>
      </c>
      <c r="AA89" s="204">
        <v>0</v>
      </c>
      <c r="AB89" s="204">
        <v>-0.1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117.5</v>
      </c>
      <c r="AQ89" s="204">
        <v>38.090000000000003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339.5</v>
      </c>
      <c r="L90" s="204">
        <v>6.16</v>
      </c>
      <c r="M90" s="204">
        <v>61.3</v>
      </c>
      <c r="N90" s="204">
        <v>50.14</v>
      </c>
      <c r="O90" s="204">
        <v>35.409999999999997</v>
      </c>
      <c r="P90" s="204">
        <v>26.53</v>
      </c>
      <c r="Q90" s="204">
        <v>8.57</v>
      </c>
      <c r="R90" s="204">
        <v>18.62</v>
      </c>
      <c r="S90" s="204">
        <v>11.19</v>
      </c>
      <c r="T90" s="204">
        <v>0</v>
      </c>
      <c r="U90" s="204">
        <v>59.71</v>
      </c>
      <c r="V90" s="204">
        <v>8.7799999999999994</v>
      </c>
      <c r="W90" s="204">
        <v>19.23</v>
      </c>
      <c r="X90" s="204">
        <v>62.61</v>
      </c>
      <c r="Y90" s="204">
        <v>0</v>
      </c>
      <c r="Z90">
        <v>0</v>
      </c>
      <c r="AA90" s="204">
        <v>0</v>
      </c>
      <c r="AB90" s="204">
        <v>-0.1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122.23</v>
      </c>
      <c r="AQ90" s="204">
        <v>38.090000000000003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272.06</v>
      </c>
      <c r="L91" s="204">
        <v>6.16</v>
      </c>
      <c r="M91" s="204">
        <v>61.3</v>
      </c>
      <c r="N91" s="204">
        <v>50.14</v>
      </c>
      <c r="O91" s="204">
        <v>35.409999999999997</v>
      </c>
      <c r="P91" s="204">
        <v>26.53</v>
      </c>
      <c r="Q91" s="204">
        <v>8.7799999999999994</v>
      </c>
      <c r="R91" s="204">
        <v>18.62</v>
      </c>
      <c r="S91" s="204">
        <v>11.59</v>
      </c>
      <c r="T91" s="204">
        <v>0</v>
      </c>
      <c r="U91" s="204">
        <v>59.71</v>
      </c>
      <c r="V91" s="204">
        <v>9.14</v>
      </c>
      <c r="W91" s="204">
        <v>19.23</v>
      </c>
      <c r="X91" s="204">
        <v>62.61</v>
      </c>
      <c r="Y91" s="204">
        <v>0</v>
      </c>
      <c r="Z91">
        <v>0</v>
      </c>
      <c r="AA91" s="204">
        <v>0</v>
      </c>
      <c r="AB91" s="204">
        <v>-0.1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117.5</v>
      </c>
      <c r="AQ91" s="204">
        <v>38.090000000000003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204.55</v>
      </c>
      <c r="L92" s="204">
        <v>6.16</v>
      </c>
      <c r="M92" s="204">
        <v>61.3</v>
      </c>
      <c r="N92" s="204">
        <v>50.14</v>
      </c>
      <c r="O92" s="204">
        <v>35.409999999999997</v>
      </c>
      <c r="P92" s="204">
        <v>26.53</v>
      </c>
      <c r="Q92" s="204">
        <v>8.7799999999999994</v>
      </c>
      <c r="R92" s="204">
        <v>18.62</v>
      </c>
      <c r="S92" s="204">
        <v>11.59</v>
      </c>
      <c r="T92" s="204">
        <v>0</v>
      </c>
      <c r="U92" s="204">
        <v>59.71</v>
      </c>
      <c r="V92" s="204">
        <v>9.14</v>
      </c>
      <c r="W92" s="204">
        <v>19.23</v>
      </c>
      <c r="X92" s="204">
        <v>62.61</v>
      </c>
      <c r="Y92" s="204">
        <v>0</v>
      </c>
      <c r="Z92">
        <v>0</v>
      </c>
      <c r="AA92" s="204">
        <v>0</v>
      </c>
      <c r="AB92" s="204">
        <v>-0.1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117.5</v>
      </c>
      <c r="AQ92" s="204">
        <v>38.090000000000003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194.8</v>
      </c>
      <c r="L93" s="204">
        <v>6.16</v>
      </c>
      <c r="M93" s="204">
        <v>61.3</v>
      </c>
      <c r="N93" s="204">
        <v>50.14</v>
      </c>
      <c r="O93" s="204">
        <v>35.409999999999997</v>
      </c>
      <c r="P93" s="204">
        <v>26.53</v>
      </c>
      <c r="Q93" s="204">
        <v>8.7799999999999994</v>
      </c>
      <c r="R93" s="204">
        <v>18.62</v>
      </c>
      <c r="S93" s="204">
        <v>11.59</v>
      </c>
      <c r="T93" s="204">
        <v>0</v>
      </c>
      <c r="U93" s="204">
        <v>59.71</v>
      </c>
      <c r="V93" s="204">
        <v>8.7799999999999994</v>
      </c>
      <c r="W93" s="204">
        <v>19.23</v>
      </c>
      <c r="X93" s="204">
        <v>62.61</v>
      </c>
      <c r="Y93" s="204">
        <v>0</v>
      </c>
      <c r="Z93">
        <v>0</v>
      </c>
      <c r="AA93" s="204">
        <v>0</v>
      </c>
      <c r="AB93" s="204">
        <v>-0.1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117.5</v>
      </c>
      <c r="AQ93" s="204">
        <v>36.44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194.8</v>
      </c>
      <c r="L94" s="204">
        <v>6.16</v>
      </c>
      <c r="M94" s="204">
        <v>61.3</v>
      </c>
      <c r="N94" s="204">
        <v>50.14</v>
      </c>
      <c r="O94" s="204">
        <v>35.409999999999997</v>
      </c>
      <c r="P94" s="204">
        <v>26.53</v>
      </c>
      <c r="Q94" s="204">
        <v>8.7799999999999994</v>
      </c>
      <c r="R94" s="204">
        <v>18.62</v>
      </c>
      <c r="S94" s="204">
        <v>11.59</v>
      </c>
      <c r="T94" s="204">
        <v>0</v>
      </c>
      <c r="U94" s="204">
        <v>59.71</v>
      </c>
      <c r="V94" s="204">
        <v>8.7799999999999994</v>
      </c>
      <c r="W94" s="204">
        <v>19.23</v>
      </c>
      <c r="X94" s="204">
        <v>62.61</v>
      </c>
      <c r="Y94" s="204">
        <v>0</v>
      </c>
      <c r="Z94">
        <v>0</v>
      </c>
      <c r="AA94" s="204">
        <v>0</v>
      </c>
      <c r="AB94" s="204">
        <v>-0.1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117.5</v>
      </c>
      <c r="AQ94" s="204">
        <v>36.44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194.8</v>
      </c>
      <c r="L95" s="204">
        <v>6.16</v>
      </c>
      <c r="M95" s="204">
        <v>61.3</v>
      </c>
      <c r="N95" s="204">
        <v>50.14</v>
      </c>
      <c r="O95" s="204">
        <v>35.409999999999997</v>
      </c>
      <c r="P95" s="204">
        <v>26.53</v>
      </c>
      <c r="Q95" s="204">
        <v>8.7799999999999994</v>
      </c>
      <c r="R95" s="204">
        <v>18.62</v>
      </c>
      <c r="S95" s="204">
        <v>11.59</v>
      </c>
      <c r="T95" s="204">
        <v>0</v>
      </c>
      <c r="U95" s="204">
        <v>59.71</v>
      </c>
      <c r="V95" s="204">
        <v>8.7799999999999994</v>
      </c>
      <c r="W95" s="204">
        <v>19.23</v>
      </c>
      <c r="X95" s="204">
        <v>62.61</v>
      </c>
      <c r="Y95" s="204">
        <v>0</v>
      </c>
      <c r="Z95">
        <v>0</v>
      </c>
      <c r="AA95" s="204">
        <v>0</v>
      </c>
      <c r="AB95" s="204">
        <v>-0.04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119.14</v>
      </c>
      <c r="AQ95" s="204">
        <v>38.54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194.8</v>
      </c>
      <c r="L96" s="204">
        <v>6.16</v>
      </c>
      <c r="M96" s="204">
        <v>61.3</v>
      </c>
      <c r="N96" s="204">
        <v>50.14</v>
      </c>
      <c r="O96" s="204">
        <v>35.409999999999997</v>
      </c>
      <c r="P96" s="204">
        <v>26.53</v>
      </c>
      <c r="Q96" s="204">
        <v>8.7799999999999994</v>
      </c>
      <c r="R96" s="204">
        <v>18.62</v>
      </c>
      <c r="S96" s="204">
        <v>11.59</v>
      </c>
      <c r="T96" s="204">
        <v>0</v>
      </c>
      <c r="U96" s="204">
        <v>59.71</v>
      </c>
      <c r="V96" s="204">
        <v>8.7799999999999994</v>
      </c>
      <c r="W96" s="204">
        <v>19.23</v>
      </c>
      <c r="X96" s="204">
        <v>62.61</v>
      </c>
      <c r="Y96" s="204">
        <v>0</v>
      </c>
      <c r="Z96">
        <v>0</v>
      </c>
      <c r="AA96" s="204">
        <v>0</v>
      </c>
      <c r="AB96" s="204">
        <v>-0.04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119.14</v>
      </c>
      <c r="AQ96" s="204">
        <v>38.54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194.8</v>
      </c>
      <c r="L97" s="204">
        <v>6.16</v>
      </c>
      <c r="M97" s="204">
        <v>61.3</v>
      </c>
      <c r="N97" s="204">
        <v>50.14</v>
      </c>
      <c r="O97" s="204">
        <v>35.409999999999997</v>
      </c>
      <c r="P97" s="204">
        <v>26.53</v>
      </c>
      <c r="Q97" s="204">
        <v>8.7799999999999994</v>
      </c>
      <c r="R97" s="204">
        <v>18.62</v>
      </c>
      <c r="S97" s="204">
        <v>11.59</v>
      </c>
      <c r="T97" s="204">
        <v>0</v>
      </c>
      <c r="U97" s="204">
        <v>59.71</v>
      </c>
      <c r="V97" s="204">
        <v>8.7799999999999994</v>
      </c>
      <c r="W97" s="204">
        <v>19.23</v>
      </c>
      <c r="X97" s="204">
        <v>62.61</v>
      </c>
      <c r="Y97" s="204">
        <v>0</v>
      </c>
      <c r="Z97">
        <v>0</v>
      </c>
      <c r="AA97" s="204">
        <v>0</v>
      </c>
      <c r="AB97" s="204">
        <v>-0.04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117.5</v>
      </c>
      <c r="AQ97" s="204">
        <v>38.090000000000003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194.8</v>
      </c>
      <c r="L98" s="204">
        <v>6.16</v>
      </c>
      <c r="M98" s="204">
        <v>61.3</v>
      </c>
      <c r="N98" s="204">
        <v>50.14</v>
      </c>
      <c r="O98" s="204">
        <v>35.409999999999997</v>
      </c>
      <c r="P98" s="204">
        <v>26.53</v>
      </c>
      <c r="Q98" s="204">
        <v>8.7799999999999994</v>
      </c>
      <c r="R98" s="204">
        <v>18.62</v>
      </c>
      <c r="S98" s="204">
        <v>11.59</v>
      </c>
      <c r="T98" s="204">
        <v>0</v>
      </c>
      <c r="U98" s="204">
        <v>59.71</v>
      </c>
      <c r="V98" s="204">
        <v>8.7799999999999994</v>
      </c>
      <c r="W98" s="204">
        <v>19.23</v>
      </c>
      <c r="X98" s="204">
        <v>62.61</v>
      </c>
      <c r="Y98" s="204">
        <v>0</v>
      </c>
      <c r="Z98">
        <v>0</v>
      </c>
      <c r="AA98" s="204">
        <v>0</v>
      </c>
      <c r="AB98" s="204">
        <v>-0.04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117.5</v>
      </c>
      <c r="AQ98" s="204">
        <v>38.090000000000003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7.5310050000000013</v>
      </c>
      <c r="L99">
        <f t="shared" si="0"/>
        <v>0.11421499999999993</v>
      </c>
      <c r="M99">
        <f t="shared" si="0"/>
        <v>1.4712000000000025</v>
      </c>
      <c r="N99">
        <f t="shared" si="0"/>
        <v>1.2033600000000004</v>
      </c>
      <c r="O99">
        <f t="shared" si="0"/>
        <v>0.84983999999999904</v>
      </c>
      <c r="P99">
        <f t="shared" si="0"/>
        <v>0.63156500000000027</v>
      </c>
      <c r="Q99">
        <f t="shared" si="0"/>
        <v>0.16265499999999999</v>
      </c>
      <c r="R99">
        <f t="shared" si="0"/>
        <v>0.352325</v>
      </c>
      <c r="S99">
        <f t="shared" si="0"/>
        <v>0.21712749999999992</v>
      </c>
      <c r="T99">
        <f t="shared" si="0"/>
        <v>0</v>
      </c>
      <c r="U99">
        <f t="shared" si="0"/>
        <v>1.3673475000000006</v>
      </c>
      <c r="V99">
        <f t="shared" si="0"/>
        <v>0.20179249999999974</v>
      </c>
      <c r="W99">
        <f t="shared" si="0"/>
        <v>0.44276000000000032</v>
      </c>
      <c r="X99">
        <f t="shared" si="0"/>
        <v>1.5032699999999981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-2.4499999999999952E-3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2.0295199999999998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2.4532149999999997</v>
      </c>
      <c r="AQ99">
        <f t="shared" ref="AQ99:AT99" si="1">SUM(AQ3:AQ98)/4000</f>
        <v>0.83426250000000035</v>
      </c>
      <c r="AR99">
        <f t="shared" si="1"/>
        <v>0.49196749999999995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87.48</v>
      </c>
      <c r="L3" s="204">
        <v>20.190000000000001</v>
      </c>
      <c r="M3" s="204">
        <v>0</v>
      </c>
      <c r="N3" s="204">
        <v>28.99</v>
      </c>
      <c r="O3" s="204">
        <v>24.34</v>
      </c>
      <c r="P3" s="204">
        <v>66.55</v>
      </c>
      <c r="Q3" s="204">
        <v>3</v>
      </c>
      <c r="R3" s="204">
        <v>6</v>
      </c>
      <c r="S3" s="204">
        <v>3.92</v>
      </c>
      <c r="T3" s="204">
        <v>0</v>
      </c>
      <c r="U3" s="204">
        <v>256.41000000000003</v>
      </c>
      <c r="V3" s="204">
        <v>5.07</v>
      </c>
      <c r="W3" s="204">
        <v>11.11</v>
      </c>
      <c r="X3" s="204">
        <v>36.21</v>
      </c>
      <c r="Y3" s="204">
        <v>0</v>
      </c>
      <c r="Z3">
        <v>0</v>
      </c>
      <c r="AA3" s="204">
        <v>0</v>
      </c>
      <c r="AB3" s="204">
        <v>-0.06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48.37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67.94</v>
      </c>
      <c r="AQ3" s="204">
        <v>22.02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87.48</v>
      </c>
      <c r="L4" s="204">
        <v>20.190000000000001</v>
      </c>
      <c r="M4" s="204">
        <v>0</v>
      </c>
      <c r="N4" s="204">
        <v>28.99</v>
      </c>
      <c r="O4" s="204">
        <v>24.34</v>
      </c>
      <c r="P4" s="204">
        <v>66.55</v>
      </c>
      <c r="Q4" s="204">
        <v>3</v>
      </c>
      <c r="R4" s="204">
        <v>6</v>
      </c>
      <c r="S4" s="204">
        <v>3.92</v>
      </c>
      <c r="T4" s="204">
        <v>0</v>
      </c>
      <c r="U4" s="204">
        <v>256.41000000000003</v>
      </c>
      <c r="V4" s="204">
        <v>5.07</v>
      </c>
      <c r="W4" s="204">
        <v>11.11</v>
      </c>
      <c r="X4" s="204">
        <v>36.21</v>
      </c>
      <c r="Y4" s="204">
        <v>0</v>
      </c>
      <c r="Z4">
        <v>0</v>
      </c>
      <c r="AA4" s="204">
        <v>0</v>
      </c>
      <c r="AB4" s="204">
        <v>-0.06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48.37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67.95</v>
      </c>
      <c r="AQ4" s="204">
        <v>22.02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87.48</v>
      </c>
      <c r="L5" s="204">
        <v>20.190000000000001</v>
      </c>
      <c r="M5" s="204">
        <v>0</v>
      </c>
      <c r="N5" s="204">
        <v>28.99</v>
      </c>
      <c r="O5" s="204">
        <v>24.34</v>
      </c>
      <c r="P5" s="204">
        <v>66.55</v>
      </c>
      <c r="Q5" s="204">
        <v>3</v>
      </c>
      <c r="R5" s="204">
        <v>6</v>
      </c>
      <c r="S5" s="204">
        <v>3.92</v>
      </c>
      <c r="T5" s="204">
        <v>0</v>
      </c>
      <c r="U5" s="204">
        <v>256.41000000000003</v>
      </c>
      <c r="V5" s="204">
        <v>5.07</v>
      </c>
      <c r="W5" s="204">
        <v>11.11</v>
      </c>
      <c r="X5" s="204">
        <v>36.21</v>
      </c>
      <c r="Y5" s="204">
        <v>0</v>
      </c>
      <c r="Z5">
        <v>0</v>
      </c>
      <c r="AA5" s="204">
        <v>0</v>
      </c>
      <c r="AB5" s="204">
        <v>-0.06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48.37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67.94</v>
      </c>
      <c r="AQ5" s="204">
        <v>22.02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87.48</v>
      </c>
      <c r="L6" s="204">
        <v>20.190000000000001</v>
      </c>
      <c r="M6" s="204">
        <v>0</v>
      </c>
      <c r="N6" s="204">
        <v>28.99</v>
      </c>
      <c r="O6" s="204">
        <v>24.34</v>
      </c>
      <c r="P6" s="204">
        <v>66.55</v>
      </c>
      <c r="Q6" s="204">
        <v>3</v>
      </c>
      <c r="R6" s="204">
        <v>6</v>
      </c>
      <c r="S6" s="204">
        <v>3.92</v>
      </c>
      <c r="T6" s="204">
        <v>0</v>
      </c>
      <c r="U6" s="204">
        <v>256.41000000000003</v>
      </c>
      <c r="V6" s="204">
        <v>5.07</v>
      </c>
      <c r="W6" s="204">
        <v>11.11</v>
      </c>
      <c r="X6" s="204">
        <v>36.21</v>
      </c>
      <c r="Y6" s="204">
        <v>0</v>
      </c>
      <c r="Z6">
        <v>0</v>
      </c>
      <c r="AA6" s="204">
        <v>0</v>
      </c>
      <c r="AB6" s="204">
        <v>-0.06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48.37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67.95</v>
      </c>
      <c r="AQ6" s="204">
        <v>22.02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87.48</v>
      </c>
      <c r="L7" s="204">
        <v>20.190000000000001</v>
      </c>
      <c r="M7" s="204">
        <v>0</v>
      </c>
      <c r="N7" s="204">
        <v>28.99</v>
      </c>
      <c r="O7" s="204">
        <v>24.34</v>
      </c>
      <c r="P7" s="204">
        <v>66.55</v>
      </c>
      <c r="Q7" s="204">
        <v>3</v>
      </c>
      <c r="R7" s="204">
        <v>6</v>
      </c>
      <c r="S7" s="204">
        <v>3.92</v>
      </c>
      <c r="T7" s="204">
        <v>0</v>
      </c>
      <c r="U7" s="204">
        <v>256.41000000000003</v>
      </c>
      <c r="V7" s="204">
        <v>5.28</v>
      </c>
      <c r="W7" s="204">
        <v>11.11</v>
      </c>
      <c r="X7" s="204">
        <v>36.21</v>
      </c>
      <c r="Y7" s="204">
        <v>0</v>
      </c>
      <c r="Z7">
        <v>0</v>
      </c>
      <c r="AA7" s="204">
        <v>0</v>
      </c>
      <c r="AB7" s="204">
        <v>-0.06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48.37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67.95</v>
      </c>
      <c r="AQ7" s="204">
        <v>22.02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87.48</v>
      </c>
      <c r="L8" s="204">
        <v>20.190000000000001</v>
      </c>
      <c r="M8" s="204">
        <v>0</v>
      </c>
      <c r="N8" s="204">
        <v>28.99</v>
      </c>
      <c r="O8" s="204">
        <v>24.34</v>
      </c>
      <c r="P8" s="204">
        <v>66.55</v>
      </c>
      <c r="Q8" s="204">
        <v>3</v>
      </c>
      <c r="R8" s="204">
        <v>6</v>
      </c>
      <c r="S8" s="204">
        <v>3.92</v>
      </c>
      <c r="T8" s="204">
        <v>0</v>
      </c>
      <c r="U8" s="204">
        <v>256.41000000000003</v>
      </c>
      <c r="V8" s="204">
        <v>5.28</v>
      </c>
      <c r="W8" s="204">
        <v>11.11</v>
      </c>
      <c r="X8" s="204">
        <v>36.21</v>
      </c>
      <c r="Y8" s="204">
        <v>0</v>
      </c>
      <c r="Z8">
        <v>0</v>
      </c>
      <c r="AA8" s="204">
        <v>0</v>
      </c>
      <c r="AB8" s="204">
        <v>-0.06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48.37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67.95</v>
      </c>
      <c r="AQ8" s="204">
        <v>22.02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87.48</v>
      </c>
      <c r="L9" s="204">
        <v>20.190000000000001</v>
      </c>
      <c r="M9" s="204">
        <v>0</v>
      </c>
      <c r="N9" s="204">
        <v>28.99</v>
      </c>
      <c r="O9" s="204">
        <v>24.34</v>
      </c>
      <c r="P9" s="204">
        <v>66.55</v>
      </c>
      <c r="Q9" s="204">
        <v>3</v>
      </c>
      <c r="R9" s="204">
        <v>6</v>
      </c>
      <c r="S9" s="204">
        <v>3.98</v>
      </c>
      <c r="T9" s="204">
        <v>0</v>
      </c>
      <c r="U9" s="204">
        <v>256.41000000000003</v>
      </c>
      <c r="V9" s="204">
        <v>5.28</v>
      </c>
      <c r="W9" s="204">
        <v>11.11</v>
      </c>
      <c r="X9" s="204">
        <v>36.21</v>
      </c>
      <c r="Y9" s="204">
        <v>0</v>
      </c>
      <c r="Z9">
        <v>0</v>
      </c>
      <c r="AA9" s="204">
        <v>0</v>
      </c>
      <c r="AB9" s="204">
        <v>-0.06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48.37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67.95</v>
      </c>
      <c r="AQ9" s="204">
        <v>22.02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87.48</v>
      </c>
      <c r="L10" s="204">
        <v>20.190000000000001</v>
      </c>
      <c r="M10" s="204">
        <v>0</v>
      </c>
      <c r="N10" s="204">
        <v>28.99</v>
      </c>
      <c r="O10" s="204">
        <v>24.34</v>
      </c>
      <c r="P10" s="204">
        <v>66.55</v>
      </c>
      <c r="Q10" s="204">
        <v>3</v>
      </c>
      <c r="R10" s="204">
        <v>6</v>
      </c>
      <c r="S10" s="204">
        <v>3.98</v>
      </c>
      <c r="T10" s="204">
        <v>0</v>
      </c>
      <c r="U10" s="204">
        <v>256.41000000000003</v>
      </c>
      <c r="V10" s="204">
        <v>5.28</v>
      </c>
      <c r="W10" s="204">
        <v>11.11</v>
      </c>
      <c r="X10" s="204">
        <v>36.21</v>
      </c>
      <c r="Y10" s="204">
        <v>0</v>
      </c>
      <c r="Z10">
        <v>0</v>
      </c>
      <c r="AA10" s="204">
        <v>0</v>
      </c>
      <c r="AB10" s="204">
        <v>-0.06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48.37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67.95</v>
      </c>
      <c r="AQ10" s="204">
        <v>22.02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87.48</v>
      </c>
      <c r="L11" s="204">
        <v>20.190000000000001</v>
      </c>
      <c r="M11" s="204">
        <v>0</v>
      </c>
      <c r="N11" s="204">
        <v>28.99</v>
      </c>
      <c r="O11" s="204">
        <v>24.34</v>
      </c>
      <c r="P11" s="204">
        <v>66.55</v>
      </c>
      <c r="Q11" s="204">
        <v>3</v>
      </c>
      <c r="R11" s="204">
        <v>6</v>
      </c>
      <c r="S11" s="204">
        <v>3.98</v>
      </c>
      <c r="T11" s="204">
        <v>0</v>
      </c>
      <c r="U11" s="204">
        <v>256.41000000000003</v>
      </c>
      <c r="V11" s="204">
        <v>5.28</v>
      </c>
      <c r="W11" s="204">
        <v>11.11</v>
      </c>
      <c r="X11" s="204">
        <v>36.21</v>
      </c>
      <c r="Y11" s="204">
        <v>0</v>
      </c>
      <c r="Z11">
        <v>0</v>
      </c>
      <c r="AA11" s="204">
        <v>0</v>
      </c>
      <c r="AB11" s="204">
        <v>-0.06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48.37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67.95</v>
      </c>
      <c r="AQ11" s="204">
        <v>22.02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87.48</v>
      </c>
      <c r="L12" s="204">
        <v>20.190000000000001</v>
      </c>
      <c r="M12" s="204">
        <v>0</v>
      </c>
      <c r="N12" s="204">
        <v>28.99</v>
      </c>
      <c r="O12" s="204">
        <v>24.34</v>
      </c>
      <c r="P12" s="204">
        <v>66.55</v>
      </c>
      <c r="Q12" s="204">
        <v>3</v>
      </c>
      <c r="R12" s="204">
        <v>6</v>
      </c>
      <c r="S12" s="204">
        <v>3.98</v>
      </c>
      <c r="T12" s="204">
        <v>0</v>
      </c>
      <c r="U12" s="204">
        <v>256.41000000000003</v>
      </c>
      <c r="V12" s="204">
        <v>5.28</v>
      </c>
      <c r="W12" s="204">
        <v>11.11</v>
      </c>
      <c r="X12" s="204">
        <v>36.21</v>
      </c>
      <c r="Y12" s="204">
        <v>0</v>
      </c>
      <c r="Z12">
        <v>0</v>
      </c>
      <c r="AA12" s="204">
        <v>0</v>
      </c>
      <c r="AB12" s="204">
        <v>-0.06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48.37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43.26</v>
      </c>
      <c r="AQ12" s="204">
        <v>22.02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87.48</v>
      </c>
      <c r="L13" s="204">
        <v>20.190000000000001</v>
      </c>
      <c r="M13" s="204">
        <v>0</v>
      </c>
      <c r="N13" s="204">
        <v>28.99</v>
      </c>
      <c r="O13" s="204">
        <v>24.34</v>
      </c>
      <c r="P13" s="204">
        <v>66.55</v>
      </c>
      <c r="Q13" s="204">
        <v>3</v>
      </c>
      <c r="R13" s="204">
        <v>6</v>
      </c>
      <c r="S13" s="204">
        <v>3.98</v>
      </c>
      <c r="T13" s="204">
        <v>0</v>
      </c>
      <c r="U13" s="204">
        <v>256.41000000000003</v>
      </c>
      <c r="V13" s="204">
        <v>5.28</v>
      </c>
      <c r="W13" s="204">
        <v>11.11</v>
      </c>
      <c r="X13" s="204">
        <v>36.21</v>
      </c>
      <c r="Y13" s="204">
        <v>0</v>
      </c>
      <c r="Z13">
        <v>0</v>
      </c>
      <c r="AA13" s="204">
        <v>0</v>
      </c>
      <c r="AB13" s="204">
        <v>-0.06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48.37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67.95</v>
      </c>
      <c r="AQ13" s="204">
        <v>22.02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87.48</v>
      </c>
      <c r="L14" s="204">
        <v>20.190000000000001</v>
      </c>
      <c r="M14" s="204">
        <v>0</v>
      </c>
      <c r="N14" s="204">
        <v>28.99</v>
      </c>
      <c r="O14" s="204">
        <v>24.34</v>
      </c>
      <c r="P14" s="204">
        <v>66.55</v>
      </c>
      <c r="Q14" s="204">
        <v>3</v>
      </c>
      <c r="R14" s="204">
        <v>6</v>
      </c>
      <c r="S14" s="204">
        <v>3.98</v>
      </c>
      <c r="T14" s="204">
        <v>0</v>
      </c>
      <c r="U14" s="204">
        <v>256.41000000000003</v>
      </c>
      <c r="V14" s="204">
        <v>5.28</v>
      </c>
      <c r="W14" s="204">
        <v>11.11</v>
      </c>
      <c r="X14" s="204">
        <v>36.21</v>
      </c>
      <c r="Y14" s="204">
        <v>0</v>
      </c>
      <c r="Z14">
        <v>0</v>
      </c>
      <c r="AA14" s="204">
        <v>0</v>
      </c>
      <c r="AB14" s="204">
        <v>-0.06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48.37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32.69</v>
      </c>
      <c r="AQ14" s="204">
        <v>22.02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87.48</v>
      </c>
      <c r="L15" s="204">
        <v>20.190000000000001</v>
      </c>
      <c r="M15" s="204">
        <v>0</v>
      </c>
      <c r="N15" s="204">
        <v>28.99</v>
      </c>
      <c r="O15" s="204">
        <v>24.34</v>
      </c>
      <c r="P15" s="204">
        <v>66.55</v>
      </c>
      <c r="Q15" s="204">
        <v>3</v>
      </c>
      <c r="R15" s="204">
        <v>6</v>
      </c>
      <c r="S15" s="204">
        <v>3.98</v>
      </c>
      <c r="T15" s="204">
        <v>0</v>
      </c>
      <c r="U15" s="204">
        <v>256.41000000000003</v>
      </c>
      <c r="V15" s="204">
        <v>5.28</v>
      </c>
      <c r="W15" s="204">
        <v>11.11</v>
      </c>
      <c r="X15" s="204">
        <v>36.21</v>
      </c>
      <c r="Y15" s="204">
        <v>0</v>
      </c>
      <c r="Z15">
        <v>0</v>
      </c>
      <c r="AA15" s="204">
        <v>0</v>
      </c>
      <c r="AB15" s="204">
        <v>-0.06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48.37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32.69</v>
      </c>
      <c r="AQ15" s="204">
        <v>22.02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87.48</v>
      </c>
      <c r="L16" s="204">
        <v>20.190000000000001</v>
      </c>
      <c r="M16" s="204">
        <v>0</v>
      </c>
      <c r="N16" s="204">
        <v>28.99</v>
      </c>
      <c r="O16" s="204">
        <v>24.34</v>
      </c>
      <c r="P16" s="204">
        <v>66.55</v>
      </c>
      <c r="Q16" s="204">
        <v>3</v>
      </c>
      <c r="R16" s="204">
        <v>6</v>
      </c>
      <c r="S16" s="204">
        <v>3.98</v>
      </c>
      <c r="T16" s="204">
        <v>0</v>
      </c>
      <c r="U16" s="204">
        <v>256.41000000000003</v>
      </c>
      <c r="V16" s="204">
        <v>5.28</v>
      </c>
      <c r="W16" s="204">
        <v>11.11</v>
      </c>
      <c r="X16" s="204">
        <v>36.21</v>
      </c>
      <c r="Y16" s="204">
        <v>0</v>
      </c>
      <c r="Z16">
        <v>0</v>
      </c>
      <c r="AA16" s="204">
        <v>0</v>
      </c>
      <c r="AB16" s="204">
        <v>-0.06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48.37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32.69</v>
      </c>
      <c r="AQ16" s="204">
        <v>22.02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87.48</v>
      </c>
      <c r="L17" s="204">
        <v>20.190000000000001</v>
      </c>
      <c r="M17" s="204">
        <v>0</v>
      </c>
      <c r="N17" s="204">
        <v>28.99</v>
      </c>
      <c r="O17" s="204">
        <v>24.34</v>
      </c>
      <c r="P17" s="204">
        <v>66.55</v>
      </c>
      <c r="Q17" s="204">
        <v>3</v>
      </c>
      <c r="R17" s="204">
        <v>6</v>
      </c>
      <c r="S17" s="204">
        <v>3.98</v>
      </c>
      <c r="T17" s="204">
        <v>0</v>
      </c>
      <c r="U17" s="204">
        <v>256.41000000000003</v>
      </c>
      <c r="V17" s="204">
        <v>5.28</v>
      </c>
      <c r="W17" s="204">
        <v>11.11</v>
      </c>
      <c r="X17" s="204">
        <v>36.21</v>
      </c>
      <c r="Y17" s="204">
        <v>0</v>
      </c>
      <c r="Z17">
        <v>0</v>
      </c>
      <c r="AA17" s="204">
        <v>0</v>
      </c>
      <c r="AB17" s="204">
        <v>-0.06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48.37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32.69</v>
      </c>
      <c r="AQ17" s="204">
        <v>22.02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87.48</v>
      </c>
      <c r="L18" s="204">
        <v>20.190000000000001</v>
      </c>
      <c r="M18" s="204">
        <v>0</v>
      </c>
      <c r="N18" s="204">
        <v>28.99</v>
      </c>
      <c r="O18" s="204">
        <v>24.34</v>
      </c>
      <c r="P18" s="204">
        <v>66.55</v>
      </c>
      <c r="Q18" s="204">
        <v>3</v>
      </c>
      <c r="R18" s="204">
        <v>6</v>
      </c>
      <c r="S18" s="204">
        <v>3.98</v>
      </c>
      <c r="T18" s="204">
        <v>0</v>
      </c>
      <c r="U18" s="204">
        <v>256.41000000000003</v>
      </c>
      <c r="V18" s="204">
        <v>5.28</v>
      </c>
      <c r="W18" s="204">
        <v>11.11</v>
      </c>
      <c r="X18" s="204">
        <v>36.21</v>
      </c>
      <c r="Y18" s="204">
        <v>0</v>
      </c>
      <c r="Z18">
        <v>0</v>
      </c>
      <c r="AA18" s="204">
        <v>0</v>
      </c>
      <c r="AB18" s="204">
        <v>-0.06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48.37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32.69</v>
      </c>
      <c r="AQ18" s="204">
        <v>22.02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87.48</v>
      </c>
      <c r="L19" s="204">
        <v>20.190000000000001</v>
      </c>
      <c r="M19" s="204">
        <v>0</v>
      </c>
      <c r="N19" s="204">
        <v>28.99</v>
      </c>
      <c r="O19" s="204">
        <v>24.34</v>
      </c>
      <c r="P19" s="204">
        <v>66.55</v>
      </c>
      <c r="Q19" s="204">
        <v>3</v>
      </c>
      <c r="R19" s="204">
        <v>6</v>
      </c>
      <c r="S19" s="204">
        <v>3.98</v>
      </c>
      <c r="T19" s="204">
        <v>0</v>
      </c>
      <c r="U19" s="204">
        <v>262.57</v>
      </c>
      <c r="V19" s="204">
        <v>5.07</v>
      </c>
      <c r="W19" s="204">
        <v>11.11</v>
      </c>
      <c r="X19" s="204">
        <v>36.21</v>
      </c>
      <c r="Y19" s="204">
        <v>0</v>
      </c>
      <c r="Z19">
        <v>0</v>
      </c>
      <c r="AA19" s="204">
        <v>0</v>
      </c>
      <c r="AB19" s="204">
        <v>-0.06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48.25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32.69</v>
      </c>
      <c r="AQ19" s="204">
        <v>22.02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87.48</v>
      </c>
      <c r="L20" s="204">
        <v>20.190000000000001</v>
      </c>
      <c r="M20" s="204">
        <v>0</v>
      </c>
      <c r="N20" s="204">
        <v>28.99</v>
      </c>
      <c r="O20" s="204">
        <v>24.34</v>
      </c>
      <c r="P20" s="204">
        <v>66.55</v>
      </c>
      <c r="Q20" s="204">
        <v>3</v>
      </c>
      <c r="R20" s="204">
        <v>6</v>
      </c>
      <c r="S20" s="204">
        <v>3.98</v>
      </c>
      <c r="T20" s="204">
        <v>0</v>
      </c>
      <c r="U20" s="204">
        <v>264.95</v>
      </c>
      <c r="V20" s="204">
        <v>5.07</v>
      </c>
      <c r="W20" s="204">
        <v>11.11</v>
      </c>
      <c r="X20" s="204">
        <v>36.21</v>
      </c>
      <c r="Y20" s="204">
        <v>0</v>
      </c>
      <c r="Z20">
        <v>0</v>
      </c>
      <c r="AA20" s="204">
        <v>0</v>
      </c>
      <c r="AB20" s="204">
        <v>-0.06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48.25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32.69</v>
      </c>
      <c r="AQ20" s="204">
        <v>22.02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87.48</v>
      </c>
      <c r="L21" s="204">
        <v>20.190000000000001</v>
      </c>
      <c r="M21" s="204">
        <v>0</v>
      </c>
      <c r="N21" s="204">
        <v>28.99</v>
      </c>
      <c r="O21" s="204">
        <v>24.34</v>
      </c>
      <c r="P21" s="204">
        <v>66.55</v>
      </c>
      <c r="Q21" s="204">
        <v>2.98</v>
      </c>
      <c r="R21" s="204">
        <v>5.81</v>
      </c>
      <c r="S21" s="204">
        <v>3.89</v>
      </c>
      <c r="T21" s="204">
        <v>0</v>
      </c>
      <c r="U21" s="204">
        <v>264.95</v>
      </c>
      <c r="V21" s="204">
        <v>5.08</v>
      </c>
      <c r="W21" s="204">
        <v>11.11</v>
      </c>
      <c r="X21" s="204">
        <v>36.21</v>
      </c>
      <c r="Y21" s="204">
        <v>0</v>
      </c>
      <c r="Z21">
        <v>0</v>
      </c>
      <c r="AA21" s="204">
        <v>0</v>
      </c>
      <c r="AB21" s="204">
        <v>-0.06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48.25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67.95</v>
      </c>
      <c r="AQ21" s="204">
        <v>22.02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87.48</v>
      </c>
      <c r="L22" s="204">
        <v>20.190000000000001</v>
      </c>
      <c r="M22" s="204">
        <v>0</v>
      </c>
      <c r="N22" s="204">
        <v>28.99</v>
      </c>
      <c r="O22" s="204">
        <v>24.34</v>
      </c>
      <c r="P22" s="204">
        <v>66.55</v>
      </c>
      <c r="Q22" s="204">
        <v>2.98</v>
      </c>
      <c r="R22" s="204">
        <v>5.81</v>
      </c>
      <c r="S22" s="204">
        <v>3.89</v>
      </c>
      <c r="T22" s="204">
        <v>0</v>
      </c>
      <c r="U22" s="204">
        <v>264.95</v>
      </c>
      <c r="V22" s="204">
        <v>5.08</v>
      </c>
      <c r="W22" s="204">
        <v>11.11</v>
      </c>
      <c r="X22" s="204">
        <v>36.21</v>
      </c>
      <c r="Y22" s="204">
        <v>0</v>
      </c>
      <c r="Z22">
        <v>0</v>
      </c>
      <c r="AA22" s="204">
        <v>0</v>
      </c>
      <c r="AB22" s="204">
        <v>-0.06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48.25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67.95</v>
      </c>
      <c r="AQ22" s="204">
        <v>22.02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87.48</v>
      </c>
      <c r="L23" s="204">
        <v>20.190000000000001</v>
      </c>
      <c r="M23" s="204">
        <v>0</v>
      </c>
      <c r="N23" s="204">
        <v>28.99</v>
      </c>
      <c r="O23" s="204">
        <v>24.34</v>
      </c>
      <c r="P23" s="204">
        <v>66.55</v>
      </c>
      <c r="Q23" s="204">
        <v>4.87</v>
      </c>
      <c r="R23" s="204">
        <v>10.210000000000001</v>
      </c>
      <c r="S23" s="204">
        <v>6.38</v>
      </c>
      <c r="T23" s="204">
        <v>0</v>
      </c>
      <c r="U23" s="204">
        <v>271.13</v>
      </c>
      <c r="V23" s="204">
        <v>5.08</v>
      </c>
      <c r="W23" s="204">
        <v>11.11</v>
      </c>
      <c r="X23" s="204">
        <v>36.21</v>
      </c>
      <c r="Y23" s="204">
        <v>0</v>
      </c>
      <c r="Z23">
        <v>0</v>
      </c>
      <c r="AA23" s="204">
        <v>0</v>
      </c>
      <c r="AB23" s="204">
        <v>-0.06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48.25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67.95</v>
      </c>
      <c r="AQ23" s="204">
        <v>22.02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87.48</v>
      </c>
      <c r="L24" s="204">
        <v>20.190000000000001</v>
      </c>
      <c r="M24" s="204">
        <v>0</v>
      </c>
      <c r="N24" s="204">
        <v>28.99</v>
      </c>
      <c r="O24" s="204">
        <v>24.34</v>
      </c>
      <c r="P24" s="204">
        <v>66.55</v>
      </c>
      <c r="Q24" s="204">
        <v>4.87</v>
      </c>
      <c r="R24" s="204">
        <v>10.35</v>
      </c>
      <c r="S24" s="204">
        <v>6.45</v>
      </c>
      <c r="T24" s="204">
        <v>0</v>
      </c>
      <c r="U24" s="204">
        <v>280.94</v>
      </c>
      <c r="V24" s="204">
        <v>5.08</v>
      </c>
      <c r="W24" s="204">
        <v>11.11</v>
      </c>
      <c r="X24" s="204">
        <v>36.21</v>
      </c>
      <c r="Y24" s="204">
        <v>0</v>
      </c>
      <c r="Z24">
        <v>0</v>
      </c>
      <c r="AA24" s="204">
        <v>0</v>
      </c>
      <c r="AB24" s="204">
        <v>-0.06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48.25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67.95</v>
      </c>
      <c r="AQ24" s="204">
        <v>22.02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87.48</v>
      </c>
      <c r="L25" s="204">
        <v>40.770000000000003</v>
      </c>
      <c r="M25" s="204">
        <v>0</v>
      </c>
      <c r="N25" s="204">
        <v>28.99</v>
      </c>
      <c r="O25" s="204">
        <v>24.34</v>
      </c>
      <c r="P25" s="204">
        <v>66.55</v>
      </c>
      <c r="Q25" s="204">
        <v>4.2</v>
      </c>
      <c r="R25" s="204">
        <v>9.94</v>
      </c>
      <c r="S25" s="204">
        <v>6.45</v>
      </c>
      <c r="T25" s="204">
        <v>0</v>
      </c>
      <c r="U25" s="204">
        <v>290.76</v>
      </c>
      <c r="V25" s="204">
        <v>5.08</v>
      </c>
      <c r="W25" s="204">
        <v>11.11</v>
      </c>
      <c r="X25" s="204">
        <v>36.21</v>
      </c>
      <c r="Y25" s="204">
        <v>0</v>
      </c>
      <c r="Z25">
        <v>0</v>
      </c>
      <c r="AA25" s="204">
        <v>0</v>
      </c>
      <c r="AB25" s="204">
        <v>-0.06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48.25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67.95</v>
      </c>
      <c r="AQ25" s="204">
        <v>22.02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87.48</v>
      </c>
      <c r="L26" s="204">
        <v>41.73</v>
      </c>
      <c r="M26" s="204">
        <v>0</v>
      </c>
      <c r="N26" s="204">
        <v>28.99</v>
      </c>
      <c r="O26" s="204">
        <v>24.34</v>
      </c>
      <c r="P26" s="204">
        <v>66.55</v>
      </c>
      <c r="Q26" s="204">
        <v>4.87</v>
      </c>
      <c r="R26" s="204">
        <v>10.35</v>
      </c>
      <c r="S26" s="204">
        <v>6.45</v>
      </c>
      <c r="T26" s="204">
        <v>0</v>
      </c>
      <c r="U26" s="204">
        <v>300.58999999999997</v>
      </c>
      <c r="V26" s="204">
        <v>5.08</v>
      </c>
      <c r="W26" s="204">
        <v>11.11</v>
      </c>
      <c r="X26" s="204">
        <v>36.21</v>
      </c>
      <c r="Y26" s="204">
        <v>0</v>
      </c>
      <c r="Z26">
        <v>0</v>
      </c>
      <c r="AA26" s="204">
        <v>0</v>
      </c>
      <c r="AB26" s="204">
        <v>-0.06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48.25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67.95</v>
      </c>
      <c r="AQ26" s="204">
        <v>22.02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151.76</v>
      </c>
      <c r="L27" s="204">
        <v>41.73</v>
      </c>
      <c r="M27" s="204">
        <v>0</v>
      </c>
      <c r="N27" s="204">
        <v>28.99</v>
      </c>
      <c r="O27" s="204">
        <v>24.34</v>
      </c>
      <c r="P27" s="204">
        <v>66.55</v>
      </c>
      <c r="Q27" s="204">
        <v>4.87</v>
      </c>
      <c r="R27" s="204">
        <v>10.35</v>
      </c>
      <c r="S27" s="204">
        <v>6.45</v>
      </c>
      <c r="T27" s="204">
        <v>0</v>
      </c>
      <c r="U27" s="204">
        <v>305.32</v>
      </c>
      <c r="V27" s="204">
        <v>5.08</v>
      </c>
      <c r="W27" s="204">
        <v>11.11</v>
      </c>
      <c r="X27" s="204">
        <v>36.21</v>
      </c>
      <c r="Y27" s="204">
        <v>0</v>
      </c>
      <c r="Z27">
        <v>0</v>
      </c>
      <c r="AA27" s="204">
        <v>0</v>
      </c>
      <c r="AB27" s="204">
        <v>-0.06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48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67.95</v>
      </c>
      <c r="AQ27" s="204">
        <v>22.02</v>
      </c>
      <c r="AR27" s="204">
        <v>0.23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162.24</v>
      </c>
      <c r="L28" s="204">
        <v>41.73</v>
      </c>
      <c r="M28" s="204">
        <v>0</v>
      </c>
      <c r="N28" s="204">
        <v>28.99</v>
      </c>
      <c r="O28" s="204">
        <v>24.34</v>
      </c>
      <c r="P28" s="204">
        <v>66.55</v>
      </c>
      <c r="Q28" s="204">
        <v>4.87</v>
      </c>
      <c r="R28" s="204">
        <v>10.35</v>
      </c>
      <c r="S28" s="204">
        <v>6.45</v>
      </c>
      <c r="T28" s="204">
        <v>0</v>
      </c>
      <c r="U28" s="204">
        <v>314.58999999999997</v>
      </c>
      <c r="V28" s="204">
        <v>5.08</v>
      </c>
      <c r="W28" s="204">
        <v>11.11</v>
      </c>
      <c r="X28" s="204">
        <v>36.21</v>
      </c>
      <c r="Y28" s="204">
        <v>0</v>
      </c>
      <c r="Z28">
        <v>0</v>
      </c>
      <c r="AA28" s="204">
        <v>0</v>
      </c>
      <c r="AB28" s="204">
        <v>-0.06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57.6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67.95</v>
      </c>
      <c r="AQ28" s="204">
        <v>22.02</v>
      </c>
      <c r="AR28" s="204">
        <v>0.59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157.72</v>
      </c>
      <c r="L29" s="204">
        <v>41.73</v>
      </c>
      <c r="M29" s="204">
        <v>0</v>
      </c>
      <c r="N29" s="204">
        <v>28.99</v>
      </c>
      <c r="O29" s="204">
        <v>24.34</v>
      </c>
      <c r="P29" s="204">
        <v>66.55</v>
      </c>
      <c r="Q29" s="204">
        <v>4.87</v>
      </c>
      <c r="R29" s="204">
        <v>10.35</v>
      </c>
      <c r="S29" s="204">
        <v>6.45</v>
      </c>
      <c r="T29" s="204">
        <v>0</v>
      </c>
      <c r="U29" s="204">
        <v>318.14999999999998</v>
      </c>
      <c r="V29" s="204">
        <v>5.08</v>
      </c>
      <c r="W29" s="204">
        <v>11.11</v>
      </c>
      <c r="X29" s="204">
        <v>36.21</v>
      </c>
      <c r="Y29" s="204">
        <v>0</v>
      </c>
      <c r="Z29">
        <v>0</v>
      </c>
      <c r="AA29" s="204">
        <v>0</v>
      </c>
      <c r="AB29" s="204">
        <v>-0.06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57.6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67.95</v>
      </c>
      <c r="AQ29" s="204">
        <v>22.02</v>
      </c>
      <c r="AR29" s="204">
        <v>2.1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157.72</v>
      </c>
      <c r="L30" s="204">
        <v>41.73</v>
      </c>
      <c r="M30" s="204">
        <v>0</v>
      </c>
      <c r="N30" s="204">
        <v>28.99</v>
      </c>
      <c r="O30" s="204">
        <v>24.34</v>
      </c>
      <c r="P30" s="204">
        <v>66.55</v>
      </c>
      <c r="Q30" s="204">
        <v>4.87</v>
      </c>
      <c r="R30" s="204">
        <v>10.35</v>
      </c>
      <c r="S30" s="204">
        <v>6.45</v>
      </c>
      <c r="T30" s="204">
        <v>0</v>
      </c>
      <c r="U30" s="204">
        <v>318.14999999999998</v>
      </c>
      <c r="V30" s="204">
        <v>5.08</v>
      </c>
      <c r="W30" s="204">
        <v>11.11</v>
      </c>
      <c r="X30" s="204">
        <v>36.21</v>
      </c>
      <c r="Y30" s="204">
        <v>0</v>
      </c>
      <c r="Z30">
        <v>0</v>
      </c>
      <c r="AA30" s="204">
        <v>0</v>
      </c>
      <c r="AB30" s="204">
        <v>-0.06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67.95</v>
      </c>
      <c r="AQ30" s="204">
        <v>22.02</v>
      </c>
      <c r="AR30" s="204">
        <v>5.91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157.72</v>
      </c>
      <c r="L31" s="204">
        <v>41.73</v>
      </c>
      <c r="M31" s="204">
        <v>0</v>
      </c>
      <c r="N31" s="204">
        <v>28.99</v>
      </c>
      <c r="O31" s="204">
        <v>24.34</v>
      </c>
      <c r="P31" s="204">
        <v>66.55</v>
      </c>
      <c r="Q31" s="204">
        <v>4.87</v>
      </c>
      <c r="R31" s="204">
        <v>10.35</v>
      </c>
      <c r="S31" s="204">
        <v>6.45</v>
      </c>
      <c r="T31" s="204">
        <v>0</v>
      </c>
      <c r="U31" s="204">
        <v>318.14999999999998</v>
      </c>
      <c r="V31" s="204">
        <v>5.08</v>
      </c>
      <c r="W31" s="204">
        <v>11.11</v>
      </c>
      <c r="X31" s="204">
        <v>36.21</v>
      </c>
      <c r="Y31" s="204">
        <v>0</v>
      </c>
      <c r="Z31">
        <v>0</v>
      </c>
      <c r="AA31" s="204">
        <v>0</v>
      </c>
      <c r="AB31" s="204">
        <v>-0.06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56.39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67.95</v>
      </c>
      <c r="AQ31" s="204">
        <v>22.02</v>
      </c>
      <c r="AR31" s="204">
        <v>12.45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157.72</v>
      </c>
      <c r="L32" s="204">
        <v>41.73</v>
      </c>
      <c r="M32" s="204">
        <v>0</v>
      </c>
      <c r="N32" s="204">
        <v>28.99</v>
      </c>
      <c r="O32" s="204">
        <v>24.34</v>
      </c>
      <c r="P32" s="204">
        <v>66.55</v>
      </c>
      <c r="Q32" s="204">
        <v>4.87</v>
      </c>
      <c r="R32" s="204">
        <v>10.35</v>
      </c>
      <c r="S32" s="204">
        <v>6.45</v>
      </c>
      <c r="T32" s="204">
        <v>0</v>
      </c>
      <c r="U32" s="204">
        <v>318.14999999999998</v>
      </c>
      <c r="V32" s="204">
        <v>5.08</v>
      </c>
      <c r="W32" s="204">
        <v>11.11</v>
      </c>
      <c r="X32" s="204">
        <v>36.21</v>
      </c>
      <c r="Y32" s="204">
        <v>0</v>
      </c>
      <c r="Z32">
        <v>0</v>
      </c>
      <c r="AA32" s="204">
        <v>0</v>
      </c>
      <c r="AB32" s="204">
        <v>-0.06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56.39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67.95</v>
      </c>
      <c r="AQ32" s="204">
        <v>22.02</v>
      </c>
      <c r="AR32" s="204">
        <v>20.329999999999998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157.72</v>
      </c>
      <c r="L33" s="204">
        <v>41.73</v>
      </c>
      <c r="M33" s="204">
        <v>0</v>
      </c>
      <c r="N33" s="204">
        <v>28.99</v>
      </c>
      <c r="O33" s="204">
        <v>24.34</v>
      </c>
      <c r="P33" s="204">
        <v>66.55</v>
      </c>
      <c r="Q33" s="204">
        <v>4.87</v>
      </c>
      <c r="R33" s="204">
        <v>10.35</v>
      </c>
      <c r="S33" s="204">
        <v>6.45</v>
      </c>
      <c r="T33" s="204">
        <v>0</v>
      </c>
      <c r="U33" s="204">
        <v>318.14999999999998</v>
      </c>
      <c r="V33" s="204">
        <v>5.08</v>
      </c>
      <c r="W33" s="204">
        <v>11.11</v>
      </c>
      <c r="X33" s="204">
        <v>36.21</v>
      </c>
      <c r="Y33" s="204">
        <v>0</v>
      </c>
      <c r="Z33">
        <v>0</v>
      </c>
      <c r="AA33" s="204">
        <v>0</v>
      </c>
      <c r="AB33" s="204">
        <v>-0.06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56.39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67.95</v>
      </c>
      <c r="AQ33" s="204">
        <v>22.02</v>
      </c>
      <c r="AR33" s="204">
        <v>24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157.72</v>
      </c>
      <c r="L34" s="204">
        <v>41.73</v>
      </c>
      <c r="M34" s="204">
        <v>0</v>
      </c>
      <c r="N34" s="204">
        <v>28.99</v>
      </c>
      <c r="O34" s="204">
        <v>24.34</v>
      </c>
      <c r="P34" s="204">
        <v>66.55</v>
      </c>
      <c r="Q34" s="204">
        <v>4.87</v>
      </c>
      <c r="R34" s="204">
        <v>10.35</v>
      </c>
      <c r="S34" s="204">
        <v>6.45</v>
      </c>
      <c r="T34" s="204">
        <v>0</v>
      </c>
      <c r="U34" s="204">
        <v>318.14999999999998</v>
      </c>
      <c r="V34" s="204">
        <v>5.08</v>
      </c>
      <c r="W34" s="204">
        <v>11.11</v>
      </c>
      <c r="X34" s="204">
        <v>36.21</v>
      </c>
      <c r="Y34" s="204">
        <v>0</v>
      </c>
      <c r="Z34">
        <v>0</v>
      </c>
      <c r="AA34" s="204">
        <v>0</v>
      </c>
      <c r="AB34" s="204">
        <v>-0.06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56.39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67.95</v>
      </c>
      <c r="AQ34" s="204">
        <v>22.02</v>
      </c>
      <c r="AR34" s="204">
        <v>24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157.72</v>
      </c>
      <c r="L35" s="204">
        <v>41.73</v>
      </c>
      <c r="M35" s="204">
        <v>0</v>
      </c>
      <c r="N35" s="204">
        <v>28.99</v>
      </c>
      <c r="O35" s="204">
        <v>24.34</v>
      </c>
      <c r="P35" s="204">
        <v>66.55</v>
      </c>
      <c r="Q35" s="204">
        <v>4.87</v>
      </c>
      <c r="R35" s="204">
        <v>10.35</v>
      </c>
      <c r="S35" s="204">
        <v>6.45</v>
      </c>
      <c r="T35" s="204">
        <v>0</v>
      </c>
      <c r="U35" s="204">
        <v>318.14999999999998</v>
      </c>
      <c r="V35" s="204">
        <v>5.08</v>
      </c>
      <c r="W35" s="204">
        <v>11.11</v>
      </c>
      <c r="X35" s="204">
        <v>36.21</v>
      </c>
      <c r="Y35" s="204">
        <v>0</v>
      </c>
      <c r="Z35">
        <v>0</v>
      </c>
      <c r="AA35" s="204">
        <v>0</v>
      </c>
      <c r="AB35" s="204">
        <v>-0.06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67.95</v>
      </c>
      <c r="AQ35" s="204">
        <v>22.02</v>
      </c>
      <c r="AR35" s="204">
        <v>24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157.72</v>
      </c>
      <c r="L36" s="204">
        <v>41.73</v>
      </c>
      <c r="M36" s="204">
        <v>0</v>
      </c>
      <c r="N36" s="204">
        <v>28.99</v>
      </c>
      <c r="O36" s="204">
        <v>24.34</v>
      </c>
      <c r="P36" s="204">
        <v>66.55</v>
      </c>
      <c r="Q36" s="204">
        <v>4.87</v>
      </c>
      <c r="R36" s="204">
        <v>10.35</v>
      </c>
      <c r="S36" s="204">
        <v>6.45</v>
      </c>
      <c r="T36" s="204">
        <v>0</v>
      </c>
      <c r="U36" s="204">
        <v>318.14999999999998</v>
      </c>
      <c r="V36" s="204">
        <v>5.08</v>
      </c>
      <c r="W36" s="204">
        <v>11.11</v>
      </c>
      <c r="X36" s="204">
        <v>36.21</v>
      </c>
      <c r="Y36" s="204">
        <v>0</v>
      </c>
      <c r="Z36">
        <v>0</v>
      </c>
      <c r="AA36" s="204">
        <v>0</v>
      </c>
      <c r="AB36" s="204">
        <v>-0.06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67.95</v>
      </c>
      <c r="AQ36" s="204">
        <v>22.02</v>
      </c>
      <c r="AR36" s="204">
        <v>24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137.65</v>
      </c>
      <c r="L37" s="204">
        <v>26.59</v>
      </c>
      <c r="M37" s="204">
        <v>0</v>
      </c>
      <c r="N37" s="204">
        <v>28.99</v>
      </c>
      <c r="O37" s="204">
        <v>24.34</v>
      </c>
      <c r="P37" s="204">
        <v>66.55</v>
      </c>
      <c r="Q37" s="204">
        <v>4.87</v>
      </c>
      <c r="R37" s="204">
        <v>10.35</v>
      </c>
      <c r="S37" s="204">
        <v>6.45</v>
      </c>
      <c r="T37" s="204">
        <v>0</v>
      </c>
      <c r="U37" s="204">
        <v>318.14999999999998</v>
      </c>
      <c r="V37" s="204">
        <v>5.08</v>
      </c>
      <c r="W37" s="204">
        <v>11.11</v>
      </c>
      <c r="X37" s="204">
        <v>36.21</v>
      </c>
      <c r="Y37" s="204">
        <v>0</v>
      </c>
      <c r="Z37">
        <v>0</v>
      </c>
      <c r="AA37" s="204">
        <v>0</v>
      </c>
      <c r="AB37" s="204">
        <v>-0.06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48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67.95</v>
      </c>
      <c r="AQ37" s="204">
        <v>22.02</v>
      </c>
      <c r="AR37" s="204">
        <v>25.8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137.65</v>
      </c>
      <c r="L38" s="204">
        <v>26.59</v>
      </c>
      <c r="M38" s="204">
        <v>0</v>
      </c>
      <c r="N38" s="204">
        <v>28.99</v>
      </c>
      <c r="O38" s="204">
        <v>24.34</v>
      </c>
      <c r="P38" s="204">
        <v>66.55</v>
      </c>
      <c r="Q38" s="204">
        <v>4.87</v>
      </c>
      <c r="R38" s="204">
        <v>10.35</v>
      </c>
      <c r="S38" s="204">
        <v>6.45</v>
      </c>
      <c r="T38" s="204">
        <v>0</v>
      </c>
      <c r="U38" s="204">
        <v>318.14999999999998</v>
      </c>
      <c r="V38" s="204">
        <v>5.08</v>
      </c>
      <c r="W38" s="204">
        <v>11.11</v>
      </c>
      <c r="X38" s="204">
        <v>36.21</v>
      </c>
      <c r="Y38" s="204">
        <v>0</v>
      </c>
      <c r="Z38">
        <v>0</v>
      </c>
      <c r="AA38" s="204">
        <v>0</v>
      </c>
      <c r="AB38" s="204">
        <v>-0.06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48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67.95</v>
      </c>
      <c r="AQ38" s="204">
        <v>22.02</v>
      </c>
      <c r="AR38" s="204">
        <v>25.8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137.65</v>
      </c>
      <c r="L39" s="204">
        <v>26.59</v>
      </c>
      <c r="M39" s="204">
        <v>0</v>
      </c>
      <c r="N39" s="204">
        <v>28.99</v>
      </c>
      <c r="O39" s="204">
        <v>24.34</v>
      </c>
      <c r="P39" s="204">
        <v>63.6</v>
      </c>
      <c r="Q39" s="204">
        <v>4.87</v>
      </c>
      <c r="R39" s="204">
        <v>10.35</v>
      </c>
      <c r="S39" s="204">
        <v>6.45</v>
      </c>
      <c r="T39" s="204">
        <v>0</v>
      </c>
      <c r="U39" s="204">
        <v>318.14999999999998</v>
      </c>
      <c r="V39" s="204">
        <v>5.08</v>
      </c>
      <c r="W39" s="204">
        <v>11.11</v>
      </c>
      <c r="X39" s="204">
        <v>36.21</v>
      </c>
      <c r="Y39" s="204">
        <v>0</v>
      </c>
      <c r="Z39">
        <v>0</v>
      </c>
      <c r="AA39" s="204">
        <v>0</v>
      </c>
      <c r="AB39" s="204">
        <v>-0.06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67.95</v>
      </c>
      <c r="AQ39" s="204">
        <v>22.02</v>
      </c>
      <c r="AR39" s="204">
        <v>25.8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137.65</v>
      </c>
      <c r="L40" s="204">
        <v>26.59</v>
      </c>
      <c r="M40" s="204">
        <v>0</v>
      </c>
      <c r="N40" s="204">
        <v>28.99</v>
      </c>
      <c r="O40" s="204">
        <v>24.34</v>
      </c>
      <c r="P40" s="204">
        <v>63.6</v>
      </c>
      <c r="Q40" s="204">
        <v>4.87</v>
      </c>
      <c r="R40" s="204">
        <v>10.35</v>
      </c>
      <c r="S40" s="204">
        <v>6.45</v>
      </c>
      <c r="T40" s="204">
        <v>0</v>
      </c>
      <c r="U40" s="204">
        <v>318.14999999999998</v>
      </c>
      <c r="V40" s="204">
        <v>5.08</v>
      </c>
      <c r="W40" s="204">
        <v>11.11</v>
      </c>
      <c r="X40" s="204">
        <v>36.21</v>
      </c>
      <c r="Y40" s="204">
        <v>0</v>
      </c>
      <c r="Z40">
        <v>0</v>
      </c>
      <c r="AA40" s="204">
        <v>0</v>
      </c>
      <c r="AB40" s="204">
        <v>-0.06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67.95</v>
      </c>
      <c r="AQ40" s="204">
        <v>22.02</v>
      </c>
      <c r="AR40" s="204">
        <v>25.8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87.48</v>
      </c>
      <c r="L41" s="204">
        <v>26.59</v>
      </c>
      <c r="M41" s="204">
        <v>0</v>
      </c>
      <c r="N41" s="204">
        <v>28.99</v>
      </c>
      <c r="O41" s="204">
        <v>24.34</v>
      </c>
      <c r="P41" s="204">
        <v>63.6</v>
      </c>
      <c r="Q41" s="204">
        <v>4.87</v>
      </c>
      <c r="R41" s="204">
        <v>10.35</v>
      </c>
      <c r="S41" s="204">
        <v>6.45</v>
      </c>
      <c r="T41" s="204">
        <v>0</v>
      </c>
      <c r="U41" s="204">
        <v>318.14999999999998</v>
      </c>
      <c r="V41" s="204">
        <v>5.08</v>
      </c>
      <c r="W41" s="204">
        <v>11.11</v>
      </c>
      <c r="X41" s="204">
        <v>36.21</v>
      </c>
      <c r="Y41" s="204">
        <v>0</v>
      </c>
      <c r="Z41">
        <v>0</v>
      </c>
      <c r="AA41" s="204">
        <v>0</v>
      </c>
      <c r="AB41" s="204">
        <v>-0.06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48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67.95</v>
      </c>
      <c r="AQ41" s="204">
        <v>22.02</v>
      </c>
      <c r="AR41" s="204">
        <v>25.8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90.34</v>
      </c>
      <c r="L42" s="204">
        <v>20.190000000000001</v>
      </c>
      <c r="M42" s="204">
        <v>0</v>
      </c>
      <c r="N42" s="204">
        <v>28.99</v>
      </c>
      <c r="O42" s="204">
        <v>24.34</v>
      </c>
      <c r="P42" s="204">
        <v>63.6</v>
      </c>
      <c r="Q42" s="204">
        <v>0.96</v>
      </c>
      <c r="R42" s="204">
        <v>2.88</v>
      </c>
      <c r="S42" s="204">
        <v>1.92</v>
      </c>
      <c r="T42" s="204">
        <v>0</v>
      </c>
      <c r="U42" s="204">
        <v>318.14999999999998</v>
      </c>
      <c r="V42" s="204">
        <v>5.08</v>
      </c>
      <c r="W42" s="204">
        <v>11.11</v>
      </c>
      <c r="X42" s="204">
        <v>36.21</v>
      </c>
      <c r="Y42" s="204">
        <v>0</v>
      </c>
      <c r="Z42">
        <v>0</v>
      </c>
      <c r="AA42" s="204">
        <v>0</v>
      </c>
      <c r="AB42" s="204">
        <v>-0.06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48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32.68</v>
      </c>
      <c r="AQ42" s="204">
        <v>22.02</v>
      </c>
      <c r="AR42" s="204">
        <v>25.8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90.3</v>
      </c>
      <c r="L43" s="204">
        <v>30.37</v>
      </c>
      <c r="M43" s="204">
        <v>0</v>
      </c>
      <c r="N43" s="204">
        <v>28.99</v>
      </c>
      <c r="O43" s="204">
        <v>24.34</v>
      </c>
      <c r="P43" s="204">
        <v>63.6</v>
      </c>
      <c r="Q43" s="204">
        <v>0.96</v>
      </c>
      <c r="R43" s="204">
        <v>2.88</v>
      </c>
      <c r="S43" s="204">
        <v>1.92</v>
      </c>
      <c r="T43" s="204">
        <v>0</v>
      </c>
      <c r="U43" s="204">
        <v>318.14999999999998</v>
      </c>
      <c r="V43" s="204">
        <v>5.08</v>
      </c>
      <c r="W43" s="204">
        <v>11.11</v>
      </c>
      <c r="X43" s="204">
        <v>36.21</v>
      </c>
      <c r="Y43" s="204">
        <v>0</v>
      </c>
      <c r="Z43">
        <v>0</v>
      </c>
      <c r="AA43" s="204">
        <v>0</v>
      </c>
      <c r="AB43" s="204">
        <v>-0.06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65.989999999999995</v>
      </c>
      <c r="AQ43" s="204">
        <v>21.38</v>
      </c>
      <c r="AR43" s="204">
        <v>25.8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90.31</v>
      </c>
      <c r="L44" s="204">
        <v>20.81</v>
      </c>
      <c r="M44" s="204">
        <v>0</v>
      </c>
      <c r="N44" s="204">
        <v>28.99</v>
      </c>
      <c r="O44" s="204">
        <v>24.34</v>
      </c>
      <c r="P44" s="204">
        <v>63.6</v>
      </c>
      <c r="Q44" s="204">
        <v>0.96</v>
      </c>
      <c r="R44" s="204">
        <v>2.88</v>
      </c>
      <c r="S44" s="204">
        <v>1.92</v>
      </c>
      <c r="T44" s="204">
        <v>0</v>
      </c>
      <c r="U44" s="204">
        <v>318.14999999999998</v>
      </c>
      <c r="V44" s="204">
        <v>5.07</v>
      </c>
      <c r="W44" s="204">
        <v>11.11</v>
      </c>
      <c r="X44" s="204">
        <v>36.21</v>
      </c>
      <c r="Y44" s="204">
        <v>0</v>
      </c>
      <c r="Z44">
        <v>0</v>
      </c>
      <c r="AA44" s="204">
        <v>0</v>
      </c>
      <c r="AB44" s="204">
        <v>-0.06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65.989999999999995</v>
      </c>
      <c r="AQ44" s="204">
        <v>21.38</v>
      </c>
      <c r="AR44" s="204">
        <v>25.8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90.31</v>
      </c>
      <c r="L45" s="204">
        <v>40.9</v>
      </c>
      <c r="M45" s="204">
        <v>0</v>
      </c>
      <c r="N45" s="204">
        <v>28.99</v>
      </c>
      <c r="O45" s="204">
        <v>24.34</v>
      </c>
      <c r="P45" s="204">
        <v>63.6</v>
      </c>
      <c r="Q45" s="204">
        <v>4.87</v>
      </c>
      <c r="R45" s="204">
        <v>10.34</v>
      </c>
      <c r="S45" s="204">
        <v>6.44</v>
      </c>
      <c r="T45" s="204">
        <v>0</v>
      </c>
      <c r="U45" s="204">
        <v>318.14999999999998</v>
      </c>
      <c r="V45" s="204">
        <v>5.08</v>
      </c>
      <c r="W45" s="204">
        <v>11.11</v>
      </c>
      <c r="X45" s="204">
        <v>36.21</v>
      </c>
      <c r="Y45" s="204">
        <v>0</v>
      </c>
      <c r="Z45">
        <v>0</v>
      </c>
      <c r="AA45" s="204">
        <v>0</v>
      </c>
      <c r="AB45" s="204">
        <v>-0.06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67.95</v>
      </c>
      <c r="AQ45" s="204">
        <v>22.02</v>
      </c>
      <c r="AR45" s="204">
        <v>25.8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90.25</v>
      </c>
      <c r="L46" s="204">
        <v>41.73</v>
      </c>
      <c r="M46" s="204">
        <v>0</v>
      </c>
      <c r="N46" s="204">
        <v>28.99</v>
      </c>
      <c r="O46" s="204">
        <v>24.34</v>
      </c>
      <c r="P46" s="204">
        <v>63.6</v>
      </c>
      <c r="Q46" s="204">
        <v>4.87</v>
      </c>
      <c r="R46" s="204">
        <v>10.35</v>
      </c>
      <c r="S46" s="204">
        <v>6.45</v>
      </c>
      <c r="T46" s="204">
        <v>0</v>
      </c>
      <c r="U46" s="204">
        <v>318.14999999999998</v>
      </c>
      <c r="V46" s="204">
        <v>5.08</v>
      </c>
      <c r="W46" s="204">
        <v>11.11</v>
      </c>
      <c r="X46" s="204">
        <v>36.21</v>
      </c>
      <c r="Y46" s="204">
        <v>0</v>
      </c>
      <c r="Z46">
        <v>0</v>
      </c>
      <c r="AA46" s="204">
        <v>0</v>
      </c>
      <c r="AB46" s="204">
        <v>-0.06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67.95</v>
      </c>
      <c r="AQ46" s="204">
        <v>22.02</v>
      </c>
      <c r="AR46" s="204">
        <v>25.8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129.77000000000001</v>
      </c>
      <c r="L47" s="204">
        <v>41.73</v>
      </c>
      <c r="M47" s="204">
        <v>0</v>
      </c>
      <c r="N47" s="204">
        <v>28.99</v>
      </c>
      <c r="O47" s="204">
        <v>24.34</v>
      </c>
      <c r="P47" s="204">
        <v>63.6</v>
      </c>
      <c r="Q47" s="204">
        <v>5.07</v>
      </c>
      <c r="R47" s="204">
        <v>10.35</v>
      </c>
      <c r="S47" s="204">
        <v>6.45</v>
      </c>
      <c r="T47" s="204">
        <v>0</v>
      </c>
      <c r="U47" s="204">
        <v>318.14999999999998</v>
      </c>
      <c r="V47" s="204">
        <v>5.08</v>
      </c>
      <c r="W47" s="204">
        <v>11.11</v>
      </c>
      <c r="X47" s="204">
        <v>36.21</v>
      </c>
      <c r="Y47" s="204">
        <v>0</v>
      </c>
      <c r="Z47">
        <v>0</v>
      </c>
      <c r="AA47" s="204">
        <v>0</v>
      </c>
      <c r="AB47" s="204">
        <v>-0.06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67.95</v>
      </c>
      <c r="AQ47" s="204">
        <v>19.420000000000002</v>
      </c>
      <c r="AR47" s="204">
        <v>25.8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129.78</v>
      </c>
      <c r="L48" s="204">
        <v>41.73</v>
      </c>
      <c r="M48" s="204">
        <v>0</v>
      </c>
      <c r="N48" s="204">
        <v>28.99</v>
      </c>
      <c r="O48" s="204">
        <v>24.34</v>
      </c>
      <c r="P48" s="204">
        <v>63.6</v>
      </c>
      <c r="Q48" s="204">
        <v>4.87</v>
      </c>
      <c r="R48" s="204">
        <v>10.35</v>
      </c>
      <c r="S48" s="204">
        <v>6.45</v>
      </c>
      <c r="T48" s="204">
        <v>0</v>
      </c>
      <c r="U48" s="204">
        <v>318.14999999999998</v>
      </c>
      <c r="V48" s="204">
        <v>5.08</v>
      </c>
      <c r="W48" s="204">
        <v>11.11</v>
      </c>
      <c r="X48" s="204">
        <v>36.21</v>
      </c>
      <c r="Y48" s="204">
        <v>0</v>
      </c>
      <c r="Z48">
        <v>0</v>
      </c>
      <c r="AA48" s="204">
        <v>0</v>
      </c>
      <c r="AB48" s="204">
        <v>-0.06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67.95</v>
      </c>
      <c r="AQ48" s="204">
        <v>19.420000000000002</v>
      </c>
      <c r="AR48" s="204">
        <v>25.8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120.16</v>
      </c>
      <c r="L49" s="204">
        <v>41.73</v>
      </c>
      <c r="M49" s="204">
        <v>0</v>
      </c>
      <c r="N49" s="204">
        <v>28.99</v>
      </c>
      <c r="O49" s="204">
        <v>24.34</v>
      </c>
      <c r="P49" s="204">
        <v>63.6</v>
      </c>
      <c r="Q49" s="204">
        <v>4.87</v>
      </c>
      <c r="R49" s="204">
        <v>10.35</v>
      </c>
      <c r="S49" s="204">
        <v>6.45</v>
      </c>
      <c r="T49" s="204">
        <v>0</v>
      </c>
      <c r="U49" s="204">
        <v>318.14999999999998</v>
      </c>
      <c r="V49" s="204">
        <v>5.08</v>
      </c>
      <c r="W49" s="204">
        <v>11.11</v>
      </c>
      <c r="X49" s="204">
        <v>36.21</v>
      </c>
      <c r="Y49" s="204">
        <v>0</v>
      </c>
      <c r="Z49">
        <v>0</v>
      </c>
      <c r="AA49" s="204">
        <v>0</v>
      </c>
      <c r="AB49" s="204">
        <v>-0.06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67.95</v>
      </c>
      <c r="AQ49" s="204">
        <v>22.02</v>
      </c>
      <c r="AR49" s="204">
        <v>25.8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120.16</v>
      </c>
      <c r="L50" s="204">
        <v>41.73</v>
      </c>
      <c r="M50" s="204">
        <v>0</v>
      </c>
      <c r="N50" s="204">
        <v>28.99</v>
      </c>
      <c r="O50" s="204">
        <v>24.34</v>
      </c>
      <c r="P50" s="204">
        <v>63.6</v>
      </c>
      <c r="Q50" s="204">
        <v>4.87</v>
      </c>
      <c r="R50" s="204">
        <v>10.35</v>
      </c>
      <c r="S50" s="204">
        <v>6.45</v>
      </c>
      <c r="T50" s="204">
        <v>0</v>
      </c>
      <c r="U50" s="204">
        <v>318.14999999999998</v>
      </c>
      <c r="V50" s="204">
        <v>5.08</v>
      </c>
      <c r="W50" s="204">
        <v>11.11</v>
      </c>
      <c r="X50" s="204">
        <v>36.21</v>
      </c>
      <c r="Y50" s="204">
        <v>0</v>
      </c>
      <c r="Z50">
        <v>0</v>
      </c>
      <c r="AA50" s="204">
        <v>0</v>
      </c>
      <c r="AB50" s="204">
        <v>-0.06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67.95</v>
      </c>
      <c r="AQ50" s="204">
        <v>22.02</v>
      </c>
      <c r="AR50" s="204">
        <v>25.8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90.08</v>
      </c>
      <c r="L51" s="204">
        <v>20.190000000000001</v>
      </c>
      <c r="M51" s="204">
        <v>0</v>
      </c>
      <c r="N51" s="204">
        <v>28.99</v>
      </c>
      <c r="O51" s="204">
        <v>24.34</v>
      </c>
      <c r="P51" s="204">
        <v>63.6</v>
      </c>
      <c r="Q51" s="204">
        <v>0.96</v>
      </c>
      <c r="R51" s="204">
        <v>5.41</v>
      </c>
      <c r="S51" s="204">
        <v>1.92</v>
      </c>
      <c r="T51" s="204">
        <v>0</v>
      </c>
      <c r="U51" s="204">
        <v>318.14999999999998</v>
      </c>
      <c r="V51" s="204">
        <v>5.08</v>
      </c>
      <c r="W51" s="204">
        <v>11.11</v>
      </c>
      <c r="X51" s="204">
        <v>36.21</v>
      </c>
      <c r="Y51" s="204">
        <v>0</v>
      </c>
      <c r="Z51">
        <v>0</v>
      </c>
      <c r="AA51" s="204">
        <v>0</v>
      </c>
      <c r="AB51" s="204">
        <v>-0.11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67.95</v>
      </c>
      <c r="AQ51" s="204">
        <v>22.02</v>
      </c>
      <c r="AR51" s="204">
        <v>25.8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88.33</v>
      </c>
      <c r="L52" s="204">
        <v>20.190000000000001</v>
      </c>
      <c r="M52" s="204">
        <v>0</v>
      </c>
      <c r="N52" s="204">
        <v>28.99</v>
      </c>
      <c r="O52" s="204">
        <v>24.34</v>
      </c>
      <c r="P52" s="204">
        <v>63.6</v>
      </c>
      <c r="Q52" s="204">
        <v>0.96</v>
      </c>
      <c r="R52" s="204">
        <v>2.88</v>
      </c>
      <c r="S52" s="204">
        <v>1.92</v>
      </c>
      <c r="T52" s="204">
        <v>0</v>
      </c>
      <c r="U52" s="204">
        <v>318.14999999999998</v>
      </c>
      <c r="V52" s="204">
        <v>5.08</v>
      </c>
      <c r="W52" s="204">
        <v>11.11</v>
      </c>
      <c r="X52" s="204">
        <v>36.21</v>
      </c>
      <c r="Y52" s="204">
        <v>0</v>
      </c>
      <c r="Z52">
        <v>0</v>
      </c>
      <c r="AA52" s="204">
        <v>0</v>
      </c>
      <c r="AB52" s="204">
        <v>-0.11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67.95</v>
      </c>
      <c r="AQ52" s="204">
        <v>22.02</v>
      </c>
      <c r="AR52" s="204">
        <v>25.8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87.48</v>
      </c>
      <c r="L53" s="204">
        <v>20.190000000000001</v>
      </c>
      <c r="M53" s="204">
        <v>0</v>
      </c>
      <c r="N53" s="204">
        <v>28.99</v>
      </c>
      <c r="O53" s="204">
        <v>24.34</v>
      </c>
      <c r="P53" s="204">
        <v>63.6</v>
      </c>
      <c r="Q53" s="204">
        <v>0.96</v>
      </c>
      <c r="R53" s="204">
        <v>2.88</v>
      </c>
      <c r="S53" s="204">
        <v>1.92</v>
      </c>
      <c r="T53" s="204">
        <v>0</v>
      </c>
      <c r="U53" s="204">
        <v>318.14999999999998</v>
      </c>
      <c r="V53" s="204">
        <v>5.08</v>
      </c>
      <c r="W53" s="204">
        <v>11.11</v>
      </c>
      <c r="X53" s="204">
        <v>36.21</v>
      </c>
      <c r="Y53" s="204">
        <v>0</v>
      </c>
      <c r="Z53">
        <v>0</v>
      </c>
      <c r="AA53" s="204">
        <v>0</v>
      </c>
      <c r="AB53" s="204">
        <v>-0.11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67.95</v>
      </c>
      <c r="AQ53" s="204">
        <v>22.02</v>
      </c>
      <c r="AR53" s="204">
        <v>25.8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87.48</v>
      </c>
      <c r="L54" s="204">
        <v>20.190000000000001</v>
      </c>
      <c r="M54" s="204">
        <v>0</v>
      </c>
      <c r="N54" s="204">
        <v>28.99</v>
      </c>
      <c r="O54" s="204">
        <v>24.34</v>
      </c>
      <c r="P54" s="204">
        <v>63.6</v>
      </c>
      <c r="Q54" s="204">
        <v>0.96</v>
      </c>
      <c r="R54" s="204">
        <v>2.88</v>
      </c>
      <c r="S54" s="204">
        <v>1.92</v>
      </c>
      <c r="T54" s="204">
        <v>0</v>
      </c>
      <c r="U54" s="204">
        <v>318.14999999999998</v>
      </c>
      <c r="V54" s="204">
        <v>5.27</v>
      </c>
      <c r="W54" s="204">
        <v>11.11</v>
      </c>
      <c r="X54" s="204">
        <v>37.67</v>
      </c>
      <c r="Y54" s="204">
        <v>0</v>
      </c>
      <c r="Z54">
        <v>0</v>
      </c>
      <c r="AA54" s="204">
        <v>0</v>
      </c>
      <c r="AB54" s="204">
        <v>-0.11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67.94</v>
      </c>
      <c r="AQ54" s="204">
        <v>22.02</v>
      </c>
      <c r="AR54" s="204">
        <v>25.8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87.48</v>
      </c>
      <c r="L55" s="204">
        <v>20.190000000000001</v>
      </c>
      <c r="M55" s="204">
        <v>0</v>
      </c>
      <c r="N55" s="204">
        <v>28.99</v>
      </c>
      <c r="O55" s="204">
        <v>24.34</v>
      </c>
      <c r="P55" s="204">
        <v>67.14</v>
      </c>
      <c r="Q55" s="204">
        <v>2.68</v>
      </c>
      <c r="R55" s="204">
        <v>5.48</v>
      </c>
      <c r="S55" s="204">
        <v>3.5</v>
      </c>
      <c r="T55" s="204">
        <v>0</v>
      </c>
      <c r="U55" s="204">
        <v>318.14999999999998</v>
      </c>
      <c r="V55" s="204">
        <v>5.07</v>
      </c>
      <c r="W55" s="204">
        <v>11.11</v>
      </c>
      <c r="X55" s="204">
        <v>36.21</v>
      </c>
      <c r="Y55" s="204">
        <v>0</v>
      </c>
      <c r="Z55">
        <v>0</v>
      </c>
      <c r="AA55" s="204">
        <v>0</v>
      </c>
      <c r="AB55" s="204">
        <v>-0.06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32.68</v>
      </c>
      <c r="AQ55" s="204">
        <v>18.690000000000001</v>
      </c>
      <c r="AR55" s="204">
        <v>25.8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87.48</v>
      </c>
      <c r="L56" s="204">
        <v>20.190000000000001</v>
      </c>
      <c r="M56" s="204">
        <v>0</v>
      </c>
      <c r="N56" s="204">
        <v>28.99</v>
      </c>
      <c r="O56" s="204">
        <v>24.34</v>
      </c>
      <c r="P56" s="204">
        <v>67.14</v>
      </c>
      <c r="Q56" s="204">
        <v>2.68</v>
      </c>
      <c r="R56" s="204">
        <v>5.48</v>
      </c>
      <c r="S56" s="204">
        <v>3.5</v>
      </c>
      <c r="T56" s="204">
        <v>0</v>
      </c>
      <c r="U56" s="204">
        <v>318.14999999999998</v>
      </c>
      <c r="V56" s="204">
        <v>5.07</v>
      </c>
      <c r="W56" s="204">
        <v>11.11</v>
      </c>
      <c r="X56" s="204">
        <v>36.21</v>
      </c>
      <c r="Y56" s="204">
        <v>0</v>
      </c>
      <c r="Z56">
        <v>0</v>
      </c>
      <c r="AA56" s="204">
        <v>0</v>
      </c>
      <c r="AB56" s="204">
        <v>-0.06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32.68</v>
      </c>
      <c r="AQ56" s="204">
        <v>18.690000000000001</v>
      </c>
      <c r="AR56" s="204">
        <v>25.8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87.48</v>
      </c>
      <c r="L57" s="204">
        <v>20.190000000000001</v>
      </c>
      <c r="M57" s="204">
        <v>0</v>
      </c>
      <c r="N57" s="204">
        <v>28.99</v>
      </c>
      <c r="O57" s="204">
        <v>24.34</v>
      </c>
      <c r="P57" s="204">
        <v>66.55</v>
      </c>
      <c r="Q57" s="204">
        <v>2.68</v>
      </c>
      <c r="R57" s="204">
        <v>5.48</v>
      </c>
      <c r="S57" s="204">
        <v>3.5</v>
      </c>
      <c r="T57" s="204">
        <v>0</v>
      </c>
      <c r="U57" s="204">
        <v>318.14999999999998</v>
      </c>
      <c r="V57" s="204">
        <v>5.07</v>
      </c>
      <c r="W57" s="204">
        <v>11.11</v>
      </c>
      <c r="X57" s="204">
        <v>36.21</v>
      </c>
      <c r="Y57" s="204">
        <v>0</v>
      </c>
      <c r="Z57">
        <v>0</v>
      </c>
      <c r="AA57" s="204">
        <v>0</v>
      </c>
      <c r="AB57" s="204">
        <v>-0.06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65.37</v>
      </c>
      <c r="AQ57" s="204">
        <v>22.02</v>
      </c>
      <c r="AR57" s="204">
        <v>25.8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87.48</v>
      </c>
      <c r="L58" s="204">
        <v>20.190000000000001</v>
      </c>
      <c r="M58" s="204">
        <v>0</v>
      </c>
      <c r="N58" s="204">
        <v>28.99</v>
      </c>
      <c r="O58" s="204">
        <v>24.34</v>
      </c>
      <c r="P58" s="204">
        <v>66.55</v>
      </c>
      <c r="Q58" s="204">
        <v>2.68</v>
      </c>
      <c r="R58" s="204">
        <v>5.48</v>
      </c>
      <c r="S58" s="204">
        <v>3.5</v>
      </c>
      <c r="T58" s="204">
        <v>0</v>
      </c>
      <c r="U58" s="204">
        <v>318.14999999999998</v>
      </c>
      <c r="V58" s="204">
        <v>5.07</v>
      </c>
      <c r="W58" s="204">
        <v>11.11</v>
      </c>
      <c r="X58" s="204">
        <v>36.21</v>
      </c>
      <c r="Y58" s="204">
        <v>0</v>
      </c>
      <c r="Z58">
        <v>0</v>
      </c>
      <c r="AA58" s="204">
        <v>0</v>
      </c>
      <c r="AB58" s="204">
        <v>-0.06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65.37</v>
      </c>
      <c r="AQ58" s="204">
        <v>22.02</v>
      </c>
      <c r="AR58" s="204">
        <v>25.8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87.48</v>
      </c>
      <c r="L59" s="204">
        <v>20.190000000000001</v>
      </c>
      <c r="M59" s="204">
        <v>0</v>
      </c>
      <c r="N59" s="204">
        <v>28.99</v>
      </c>
      <c r="O59" s="204">
        <v>24.34</v>
      </c>
      <c r="P59" s="204">
        <v>66.55</v>
      </c>
      <c r="Q59" s="204">
        <v>2.68</v>
      </c>
      <c r="R59" s="204">
        <v>5.48</v>
      </c>
      <c r="S59" s="204">
        <v>3.5</v>
      </c>
      <c r="T59" s="204">
        <v>0</v>
      </c>
      <c r="U59" s="204">
        <v>318.14999999999998</v>
      </c>
      <c r="V59" s="204">
        <v>5.07</v>
      </c>
      <c r="W59" s="204">
        <v>11.11</v>
      </c>
      <c r="X59" s="204">
        <v>36.21</v>
      </c>
      <c r="Y59" s="204">
        <v>0</v>
      </c>
      <c r="Z59">
        <v>0</v>
      </c>
      <c r="AA59" s="204">
        <v>0</v>
      </c>
      <c r="AB59" s="204">
        <v>-0.06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52.87</v>
      </c>
      <c r="AQ59" s="204">
        <v>22.02</v>
      </c>
      <c r="AR59" s="204">
        <v>25.8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87.48</v>
      </c>
      <c r="L60" s="204">
        <v>20.190000000000001</v>
      </c>
      <c r="M60" s="204">
        <v>0</v>
      </c>
      <c r="N60" s="204">
        <v>28.99</v>
      </c>
      <c r="O60" s="204">
        <v>24.34</v>
      </c>
      <c r="P60" s="204">
        <v>66.55</v>
      </c>
      <c r="Q60" s="204">
        <v>2.68</v>
      </c>
      <c r="R60" s="204">
        <v>5.48</v>
      </c>
      <c r="S60" s="204">
        <v>3.5</v>
      </c>
      <c r="T60" s="204">
        <v>0</v>
      </c>
      <c r="U60" s="204">
        <v>318.14999999999998</v>
      </c>
      <c r="V60" s="204">
        <v>5.07</v>
      </c>
      <c r="W60" s="204">
        <v>11.11</v>
      </c>
      <c r="X60" s="204">
        <v>36.21</v>
      </c>
      <c r="Y60" s="204">
        <v>0</v>
      </c>
      <c r="Z60">
        <v>0</v>
      </c>
      <c r="AA60" s="204">
        <v>0</v>
      </c>
      <c r="AB60" s="204">
        <v>-0.06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38.450000000000003</v>
      </c>
      <c r="AQ60" s="204">
        <v>22.02</v>
      </c>
      <c r="AR60" s="204">
        <v>25.8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87.48</v>
      </c>
      <c r="L61" s="204">
        <v>20.190000000000001</v>
      </c>
      <c r="M61" s="204">
        <v>0</v>
      </c>
      <c r="N61" s="204">
        <v>28.99</v>
      </c>
      <c r="O61" s="204">
        <v>24.34</v>
      </c>
      <c r="P61" s="204">
        <v>66.55</v>
      </c>
      <c r="Q61" s="204">
        <v>2.68</v>
      </c>
      <c r="R61" s="204">
        <v>5.48</v>
      </c>
      <c r="S61" s="204">
        <v>3.5</v>
      </c>
      <c r="T61" s="204">
        <v>0</v>
      </c>
      <c r="U61" s="204">
        <v>318.14999999999998</v>
      </c>
      <c r="V61" s="204">
        <v>5.07</v>
      </c>
      <c r="W61" s="204">
        <v>11.11</v>
      </c>
      <c r="X61" s="204">
        <v>36.21</v>
      </c>
      <c r="Y61" s="204">
        <v>0</v>
      </c>
      <c r="Z61">
        <v>0</v>
      </c>
      <c r="AA61" s="204">
        <v>0</v>
      </c>
      <c r="AB61" s="204">
        <v>-0.06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67.94</v>
      </c>
      <c r="AQ61" s="204">
        <v>22.02</v>
      </c>
      <c r="AR61" s="204">
        <v>25.8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90.08</v>
      </c>
      <c r="L62" s="204">
        <v>20.190000000000001</v>
      </c>
      <c r="M62" s="204">
        <v>0</v>
      </c>
      <c r="N62" s="204">
        <v>28.99</v>
      </c>
      <c r="O62" s="204">
        <v>24.34</v>
      </c>
      <c r="P62" s="204">
        <v>66.55</v>
      </c>
      <c r="Q62" s="204">
        <v>2.68</v>
      </c>
      <c r="R62" s="204">
        <v>5.48</v>
      </c>
      <c r="S62" s="204">
        <v>3.5</v>
      </c>
      <c r="T62" s="204">
        <v>0</v>
      </c>
      <c r="U62" s="204">
        <v>318.14999999999998</v>
      </c>
      <c r="V62" s="204">
        <v>5.07</v>
      </c>
      <c r="W62" s="204">
        <v>11.11</v>
      </c>
      <c r="X62" s="204">
        <v>36.21</v>
      </c>
      <c r="Y62" s="204">
        <v>0</v>
      </c>
      <c r="Z62">
        <v>0</v>
      </c>
      <c r="AA62" s="204">
        <v>0</v>
      </c>
      <c r="AB62" s="204">
        <v>-0.06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67.95</v>
      </c>
      <c r="AQ62" s="204">
        <v>22.02</v>
      </c>
      <c r="AR62" s="204">
        <v>25.8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87.48</v>
      </c>
      <c r="L63" s="204">
        <v>20.190000000000001</v>
      </c>
      <c r="M63" s="204">
        <v>0</v>
      </c>
      <c r="N63" s="204">
        <v>28.99</v>
      </c>
      <c r="O63" s="204">
        <v>24.34</v>
      </c>
      <c r="P63" s="204">
        <v>66.55</v>
      </c>
      <c r="Q63" s="204">
        <v>2.68</v>
      </c>
      <c r="R63" s="204">
        <v>5.48</v>
      </c>
      <c r="S63" s="204">
        <v>3.5</v>
      </c>
      <c r="T63" s="204">
        <v>0</v>
      </c>
      <c r="U63" s="204">
        <v>318.14999999999998</v>
      </c>
      <c r="V63" s="204">
        <v>5.08</v>
      </c>
      <c r="W63" s="204">
        <v>11.11</v>
      </c>
      <c r="X63" s="204">
        <v>36.21</v>
      </c>
      <c r="Y63" s="204">
        <v>0</v>
      </c>
      <c r="Z63">
        <v>0</v>
      </c>
      <c r="AA63" s="204">
        <v>0</v>
      </c>
      <c r="AB63" s="204">
        <v>-0.06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67.95</v>
      </c>
      <c r="AQ63" s="204">
        <v>22.02</v>
      </c>
      <c r="AR63" s="204">
        <v>25.8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87.48</v>
      </c>
      <c r="L64" s="204">
        <v>20.190000000000001</v>
      </c>
      <c r="M64" s="204">
        <v>0</v>
      </c>
      <c r="N64" s="204">
        <v>28.99</v>
      </c>
      <c r="O64" s="204">
        <v>24.34</v>
      </c>
      <c r="P64" s="204">
        <v>66.55</v>
      </c>
      <c r="Q64" s="204">
        <v>2.68</v>
      </c>
      <c r="R64" s="204">
        <v>5.48</v>
      </c>
      <c r="S64" s="204">
        <v>3.5</v>
      </c>
      <c r="T64" s="204">
        <v>0</v>
      </c>
      <c r="U64" s="204">
        <v>318.14999999999998</v>
      </c>
      <c r="V64" s="204">
        <v>5.07</v>
      </c>
      <c r="W64" s="204">
        <v>11.11</v>
      </c>
      <c r="X64" s="204">
        <v>36.21</v>
      </c>
      <c r="Y64" s="204">
        <v>0</v>
      </c>
      <c r="Z64">
        <v>0</v>
      </c>
      <c r="AA64" s="204">
        <v>0</v>
      </c>
      <c r="AB64" s="204">
        <v>-0.06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67.95</v>
      </c>
      <c r="AQ64" s="204">
        <v>22.02</v>
      </c>
      <c r="AR64" s="204">
        <v>25.8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87.48</v>
      </c>
      <c r="L65" s="204">
        <v>20.190000000000001</v>
      </c>
      <c r="M65" s="204">
        <v>0</v>
      </c>
      <c r="N65" s="204">
        <v>28.99</v>
      </c>
      <c r="O65" s="204">
        <v>24.34</v>
      </c>
      <c r="P65" s="204">
        <v>66.55</v>
      </c>
      <c r="Q65" s="204">
        <v>2.68</v>
      </c>
      <c r="R65" s="204">
        <v>5.48</v>
      </c>
      <c r="S65" s="204">
        <v>3.5</v>
      </c>
      <c r="T65" s="204">
        <v>0</v>
      </c>
      <c r="U65" s="204">
        <v>318.14999999999998</v>
      </c>
      <c r="V65" s="204">
        <v>5.07</v>
      </c>
      <c r="W65" s="204">
        <v>11.11</v>
      </c>
      <c r="X65" s="204">
        <v>36.21</v>
      </c>
      <c r="Y65" s="204">
        <v>0</v>
      </c>
      <c r="Z65">
        <v>0</v>
      </c>
      <c r="AA65" s="204">
        <v>0</v>
      </c>
      <c r="AB65" s="204">
        <v>-0.06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67.94</v>
      </c>
      <c r="AQ65" s="204">
        <v>22.02</v>
      </c>
      <c r="AR65" s="204">
        <v>25.8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87.48</v>
      </c>
      <c r="L66" s="204">
        <v>20.190000000000001</v>
      </c>
      <c r="M66" s="204">
        <v>0</v>
      </c>
      <c r="N66" s="204">
        <v>28.99</v>
      </c>
      <c r="O66" s="204">
        <v>24.34</v>
      </c>
      <c r="P66" s="204">
        <v>66.55</v>
      </c>
      <c r="Q66" s="204">
        <v>2.68</v>
      </c>
      <c r="R66" s="204">
        <v>5.48</v>
      </c>
      <c r="S66" s="204">
        <v>3.5</v>
      </c>
      <c r="T66" s="204">
        <v>0</v>
      </c>
      <c r="U66" s="204">
        <v>318.14999999999998</v>
      </c>
      <c r="V66" s="204">
        <v>5.07</v>
      </c>
      <c r="W66" s="204">
        <v>11.11</v>
      </c>
      <c r="X66" s="204">
        <v>36.21</v>
      </c>
      <c r="Y66" s="204">
        <v>0</v>
      </c>
      <c r="Z66">
        <v>0</v>
      </c>
      <c r="AA66" s="204">
        <v>0</v>
      </c>
      <c r="AB66" s="204">
        <v>-0.06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67.95</v>
      </c>
      <c r="AQ66" s="204">
        <v>22.02</v>
      </c>
      <c r="AR66" s="204">
        <v>25.8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87.48</v>
      </c>
      <c r="L67" s="204">
        <v>20.190000000000001</v>
      </c>
      <c r="M67" s="204">
        <v>0</v>
      </c>
      <c r="N67" s="204">
        <v>28.99</v>
      </c>
      <c r="O67" s="204">
        <v>24.34</v>
      </c>
      <c r="P67" s="204">
        <v>66.55</v>
      </c>
      <c r="Q67" s="204">
        <v>2.9</v>
      </c>
      <c r="R67" s="204">
        <v>5.52</v>
      </c>
      <c r="S67" s="204">
        <v>3.51</v>
      </c>
      <c r="T67" s="204">
        <v>0</v>
      </c>
      <c r="U67" s="204">
        <v>318.14999999999998</v>
      </c>
      <c r="V67" s="204">
        <v>5.08</v>
      </c>
      <c r="W67" s="204">
        <v>11.11</v>
      </c>
      <c r="X67" s="204">
        <v>36.21</v>
      </c>
      <c r="Y67" s="204">
        <v>0</v>
      </c>
      <c r="Z67">
        <v>0</v>
      </c>
      <c r="AA67" s="204">
        <v>0</v>
      </c>
      <c r="AB67" s="204">
        <v>-0.06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67.95</v>
      </c>
      <c r="AQ67" s="204">
        <v>22.02</v>
      </c>
      <c r="AR67" s="204">
        <v>25.8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89.57</v>
      </c>
      <c r="L68" s="204">
        <v>20.190000000000001</v>
      </c>
      <c r="M68" s="204">
        <v>0</v>
      </c>
      <c r="N68" s="204">
        <v>28.99</v>
      </c>
      <c r="O68" s="204">
        <v>24.34</v>
      </c>
      <c r="P68" s="204">
        <v>66.55</v>
      </c>
      <c r="Q68" s="204">
        <v>0.89</v>
      </c>
      <c r="R68" s="204">
        <v>2.88</v>
      </c>
      <c r="S68" s="204">
        <v>1.92</v>
      </c>
      <c r="T68" s="204">
        <v>0</v>
      </c>
      <c r="U68" s="204">
        <v>318.14999999999998</v>
      </c>
      <c r="V68" s="204">
        <v>2.66</v>
      </c>
      <c r="W68" s="204">
        <v>11.11</v>
      </c>
      <c r="X68" s="204">
        <v>36.21</v>
      </c>
      <c r="Y68" s="204">
        <v>0</v>
      </c>
      <c r="Z68">
        <v>0</v>
      </c>
      <c r="AA68" s="204">
        <v>0</v>
      </c>
      <c r="AB68" s="204">
        <v>-0.06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32.68</v>
      </c>
      <c r="AQ68" s="204">
        <v>10.73</v>
      </c>
      <c r="AR68" s="204">
        <v>25.8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87.48</v>
      </c>
      <c r="L69" s="204">
        <v>20.190000000000001</v>
      </c>
      <c r="M69" s="204">
        <v>0</v>
      </c>
      <c r="N69" s="204">
        <v>28.99</v>
      </c>
      <c r="O69" s="204">
        <v>24.34</v>
      </c>
      <c r="P69" s="204">
        <v>66.55</v>
      </c>
      <c r="Q69" s="204">
        <v>0.85</v>
      </c>
      <c r="R69" s="204">
        <v>2.71</v>
      </c>
      <c r="S69" s="204">
        <v>1.82</v>
      </c>
      <c r="T69" s="204">
        <v>0</v>
      </c>
      <c r="U69" s="204">
        <v>318.14999999999998</v>
      </c>
      <c r="V69" s="204">
        <v>2.66</v>
      </c>
      <c r="W69" s="204">
        <v>11.11</v>
      </c>
      <c r="X69" s="204">
        <v>36.21</v>
      </c>
      <c r="Y69" s="204">
        <v>0</v>
      </c>
      <c r="Z69">
        <v>0</v>
      </c>
      <c r="AA69" s="204">
        <v>0</v>
      </c>
      <c r="AB69" s="204">
        <v>-0.06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32.68</v>
      </c>
      <c r="AQ69" s="204">
        <v>10.73</v>
      </c>
      <c r="AR69" s="204">
        <v>25.8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87.48</v>
      </c>
      <c r="L70" s="204">
        <v>20.190000000000001</v>
      </c>
      <c r="M70" s="204">
        <v>0</v>
      </c>
      <c r="N70" s="204">
        <v>28.99</v>
      </c>
      <c r="O70" s="204">
        <v>24.34</v>
      </c>
      <c r="P70" s="204">
        <v>66.55</v>
      </c>
      <c r="Q70" s="204">
        <v>0.96</v>
      </c>
      <c r="R70" s="204">
        <v>2.88</v>
      </c>
      <c r="S70" s="204">
        <v>1.92</v>
      </c>
      <c r="T70" s="204">
        <v>0</v>
      </c>
      <c r="U70" s="204">
        <v>318.14999999999998</v>
      </c>
      <c r="V70" s="204">
        <v>2.66</v>
      </c>
      <c r="W70" s="204">
        <v>11.11</v>
      </c>
      <c r="X70" s="204">
        <v>36.21</v>
      </c>
      <c r="Y70" s="204">
        <v>0</v>
      </c>
      <c r="Z70">
        <v>0</v>
      </c>
      <c r="AA70" s="204">
        <v>0</v>
      </c>
      <c r="AB70" s="204">
        <v>-0.06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32.68</v>
      </c>
      <c r="AQ70" s="204">
        <v>10.73</v>
      </c>
      <c r="AR70" s="204">
        <v>25.8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87.48</v>
      </c>
      <c r="L71" s="204">
        <v>20.190000000000001</v>
      </c>
      <c r="M71" s="204">
        <v>0</v>
      </c>
      <c r="N71" s="204">
        <v>28.99</v>
      </c>
      <c r="O71" s="204">
        <v>24.34</v>
      </c>
      <c r="P71" s="204">
        <v>66.55</v>
      </c>
      <c r="Q71" s="204">
        <v>0.96</v>
      </c>
      <c r="R71" s="204">
        <v>2.88</v>
      </c>
      <c r="S71" s="204">
        <v>1.92</v>
      </c>
      <c r="T71" s="204">
        <v>0</v>
      </c>
      <c r="U71" s="204">
        <v>318.14999999999998</v>
      </c>
      <c r="V71" s="204">
        <v>2.66</v>
      </c>
      <c r="W71" s="204">
        <v>11.11</v>
      </c>
      <c r="X71" s="204">
        <v>36.21</v>
      </c>
      <c r="Y71" s="204">
        <v>0</v>
      </c>
      <c r="Z71">
        <v>0</v>
      </c>
      <c r="AA71" s="204">
        <v>0</v>
      </c>
      <c r="AB71" s="204">
        <v>-0.06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32.68</v>
      </c>
      <c r="AQ71" s="204">
        <v>10.73</v>
      </c>
      <c r="AR71" s="204">
        <v>25.8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87.48</v>
      </c>
      <c r="L72" s="204">
        <v>20.190000000000001</v>
      </c>
      <c r="M72" s="204">
        <v>0</v>
      </c>
      <c r="N72" s="204">
        <v>28.99</v>
      </c>
      <c r="O72" s="204">
        <v>24.34</v>
      </c>
      <c r="P72" s="204">
        <v>66.55</v>
      </c>
      <c r="Q72" s="204">
        <v>0.96</v>
      </c>
      <c r="R72" s="204">
        <v>2.88</v>
      </c>
      <c r="S72" s="204">
        <v>1.92</v>
      </c>
      <c r="T72" s="204">
        <v>0</v>
      </c>
      <c r="U72" s="204">
        <v>318.14999999999998</v>
      </c>
      <c r="V72" s="204">
        <v>2.66</v>
      </c>
      <c r="W72" s="204">
        <v>11.11</v>
      </c>
      <c r="X72" s="204">
        <v>36.21</v>
      </c>
      <c r="Y72" s="204">
        <v>0</v>
      </c>
      <c r="Z72">
        <v>0</v>
      </c>
      <c r="AA72" s="204">
        <v>0</v>
      </c>
      <c r="AB72" s="204">
        <v>-0.06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32.68</v>
      </c>
      <c r="AQ72" s="204">
        <v>10.73</v>
      </c>
      <c r="AR72" s="204">
        <v>18.12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87.48</v>
      </c>
      <c r="L73" s="204">
        <v>19.27</v>
      </c>
      <c r="M73" s="204">
        <v>0</v>
      </c>
      <c r="N73" s="204">
        <v>28.99</v>
      </c>
      <c r="O73" s="204">
        <v>24.34</v>
      </c>
      <c r="P73" s="204">
        <v>66.55</v>
      </c>
      <c r="Q73" s="204">
        <v>2.88</v>
      </c>
      <c r="R73" s="204">
        <v>4.8099999999999996</v>
      </c>
      <c r="S73" s="204">
        <v>3.84</v>
      </c>
      <c r="T73" s="204">
        <v>0</v>
      </c>
      <c r="U73" s="204">
        <v>318.14999999999998</v>
      </c>
      <c r="V73" s="204">
        <v>5.08</v>
      </c>
      <c r="W73" s="204">
        <v>11.11</v>
      </c>
      <c r="X73" s="204">
        <v>36.21</v>
      </c>
      <c r="Y73" s="204">
        <v>0</v>
      </c>
      <c r="Z73">
        <v>0</v>
      </c>
      <c r="AA73" s="204">
        <v>0</v>
      </c>
      <c r="AB73" s="204">
        <v>-0.06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48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67.95</v>
      </c>
      <c r="AQ73" s="204">
        <v>22.02</v>
      </c>
      <c r="AR73" s="204">
        <v>9.16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128.91999999999999</v>
      </c>
      <c r="L74" s="204">
        <v>26.59</v>
      </c>
      <c r="M74" s="204">
        <v>0</v>
      </c>
      <c r="N74" s="204">
        <v>28.99</v>
      </c>
      <c r="O74" s="204">
        <v>24.34</v>
      </c>
      <c r="P74" s="204">
        <v>66.55</v>
      </c>
      <c r="Q74" s="204">
        <v>2.88</v>
      </c>
      <c r="R74" s="204">
        <v>4.8099999999999996</v>
      </c>
      <c r="S74" s="204">
        <v>3.84</v>
      </c>
      <c r="T74" s="204">
        <v>0</v>
      </c>
      <c r="U74" s="204">
        <v>318.14999999999998</v>
      </c>
      <c r="V74" s="204">
        <v>5.08</v>
      </c>
      <c r="W74" s="204">
        <v>11.11</v>
      </c>
      <c r="X74" s="204">
        <v>36.21</v>
      </c>
      <c r="Y74" s="204">
        <v>0</v>
      </c>
      <c r="Z74">
        <v>0</v>
      </c>
      <c r="AA74" s="204">
        <v>0</v>
      </c>
      <c r="AB74" s="204">
        <v>-0.06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48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67.95</v>
      </c>
      <c r="AQ74" s="204">
        <v>22.02</v>
      </c>
      <c r="AR74" s="204">
        <v>3.22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157.72</v>
      </c>
      <c r="L75" s="204">
        <v>41.73</v>
      </c>
      <c r="M75" s="204">
        <v>0</v>
      </c>
      <c r="N75" s="204">
        <v>28.99</v>
      </c>
      <c r="O75" s="204">
        <v>24.34</v>
      </c>
      <c r="P75" s="204">
        <v>66.55</v>
      </c>
      <c r="Q75" s="204">
        <v>4.8600000000000003</v>
      </c>
      <c r="R75" s="204">
        <v>10.28</v>
      </c>
      <c r="S75" s="204">
        <v>6.42</v>
      </c>
      <c r="T75" s="204">
        <v>0</v>
      </c>
      <c r="U75" s="204">
        <v>318.14999999999998</v>
      </c>
      <c r="V75" s="204">
        <v>5.08</v>
      </c>
      <c r="W75" s="204">
        <v>11.11</v>
      </c>
      <c r="X75" s="204">
        <v>36.21</v>
      </c>
      <c r="Y75" s="204">
        <v>0</v>
      </c>
      <c r="Z75">
        <v>0</v>
      </c>
      <c r="AA75" s="204">
        <v>0</v>
      </c>
      <c r="AB75" s="204">
        <v>-0.06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48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67.95</v>
      </c>
      <c r="AQ75" s="204">
        <v>22.02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157.72</v>
      </c>
      <c r="L76" s="204">
        <v>41.73</v>
      </c>
      <c r="M76" s="204">
        <v>0</v>
      </c>
      <c r="N76" s="204">
        <v>28.99</v>
      </c>
      <c r="O76" s="204">
        <v>24.34</v>
      </c>
      <c r="P76" s="204">
        <v>66.55</v>
      </c>
      <c r="Q76" s="204">
        <v>4.87</v>
      </c>
      <c r="R76" s="204">
        <v>10.35</v>
      </c>
      <c r="S76" s="204">
        <v>6.45</v>
      </c>
      <c r="T76" s="204">
        <v>0</v>
      </c>
      <c r="U76" s="204">
        <v>318.14999999999998</v>
      </c>
      <c r="V76" s="204">
        <v>5.08</v>
      </c>
      <c r="W76" s="204">
        <v>11.11</v>
      </c>
      <c r="X76" s="204">
        <v>36.21</v>
      </c>
      <c r="Y76" s="204">
        <v>0</v>
      </c>
      <c r="Z76">
        <v>0</v>
      </c>
      <c r="AA76" s="204">
        <v>0</v>
      </c>
      <c r="AB76" s="204">
        <v>-0.06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57.6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67.95</v>
      </c>
      <c r="AQ76" s="204">
        <v>22.02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157.72</v>
      </c>
      <c r="L77" s="204">
        <v>41.73</v>
      </c>
      <c r="M77" s="204">
        <v>0</v>
      </c>
      <c r="N77" s="204">
        <v>28.99</v>
      </c>
      <c r="O77" s="204">
        <v>24.34</v>
      </c>
      <c r="P77" s="204">
        <v>66.55</v>
      </c>
      <c r="Q77" s="204">
        <v>4.87</v>
      </c>
      <c r="R77" s="204">
        <v>10.35</v>
      </c>
      <c r="S77" s="204">
        <v>6.45</v>
      </c>
      <c r="T77" s="204">
        <v>0</v>
      </c>
      <c r="U77" s="204">
        <v>318.14999999999998</v>
      </c>
      <c r="V77" s="204">
        <v>5.08</v>
      </c>
      <c r="W77" s="204">
        <v>11.11</v>
      </c>
      <c r="X77" s="204">
        <v>36.21</v>
      </c>
      <c r="Y77" s="204">
        <v>0</v>
      </c>
      <c r="Z77">
        <v>0</v>
      </c>
      <c r="AA77" s="204">
        <v>0</v>
      </c>
      <c r="AB77" s="204">
        <v>-0.06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67.95</v>
      </c>
      <c r="AQ77" s="204">
        <v>22.02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157.72</v>
      </c>
      <c r="L78" s="204">
        <v>41.73</v>
      </c>
      <c r="M78" s="204">
        <v>0</v>
      </c>
      <c r="N78" s="204">
        <v>28.99</v>
      </c>
      <c r="O78" s="204">
        <v>24.34</v>
      </c>
      <c r="P78" s="204">
        <v>66.55</v>
      </c>
      <c r="Q78" s="204">
        <v>4.87</v>
      </c>
      <c r="R78" s="204">
        <v>10.35</v>
      </c>
      <c r="S78" s="204">
        <v>6.45</v>
      </c>
      <c r="T78" s="204">
        <v>0</v>
      </c>
      <c r="U78" s="204">
        <v>318.14999999999998</v>
      </c>
      <c r="V78" s="204">
        <v>5.08</v>
      </c>
      <c r="W78" s="204">
        <v>11.11</v>
      </c>
      <c r="X78" s="204">
        <v>36.21</v>
      </c>
      <c r="Y78" s="204">
        <v>0</v>
      </c>
      <c r="Z78">
        <v>0</v>
      </c>
      <c r="AA78" s="204">
        <v>0</v>
      </c>
      <c r="AB78" s="204">
        <v>-0.06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67.95</v>
      </c>
      <c r="AQ78" s="204">
        <v>22.02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164.07</v>
      </c>
      <c r="L79" s="204">
        <v>41.73</v>
      </c>
      <c r="M79" s="204">
        <v>0</v>
      </c>
      <c r="N79" s="204">
        <v>28.99</v>
      </c>
      <c r="O79" s="204">
        <v>24.34</v>
      </c>
      <c r="P79" s="204">
        <v>66.55</v>
      </c>
      <c r="Q79" s="204">
        <v>4.87</v>
      </c>
      <c r="R79" s="204">
        <v>10.35</v>
      </c>
      <c r="S79" s="204">
        <v>6.45</v>
      </c>
      <c r="T79" s="204">
        <v>0</v>
      </c>
      <c r="U79" s="204">
        <v>318.14999999999998</v>
      </c>
      <c r="V79" s="204">
        <v>5.08</v>
      </c>
      <c r="W79" s="204">
        <v>11.11</v>
      </c>
      <c r="X79" s="204">
        <v>36.21</v>
      </c>
      <c r="Y79" s="204">
        <v>0</v>
      </c>
      <c r="Z79">
        <v>0</v>
      </c>
      <c r="AA79" s="204">
        <v>0</v>
      </c>
      <c r="AB79" s="204">
        <v>-0.06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67.95</v>
      </c>
      <c r="AQ79" s="204">
        <v>22.02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164.07</v>
      </c>
      <c r="L80" s="204">
        <v>41.73</v>
      </c>
      <c r="M80" s="204">
        <v>0</v>
      </c>
      <c r="N80" s="204">
        <v>28.99</v>
      </c>
      <c r="O80" s="204">
        <v>24.34</v>
      </c>
      <c r="P80" s="204">
        <v>66.55</v>
      </c>
      <c r="Q80" s="204">
        <v>4.87</v>
      </c>
      <c r="R80" s="204">
        <v>10.35</v>
      </c>
      <c r="S80" s="204">
        <v>6.45</v>
      </c>
      <c r="T80" s="204">
        <v>0</v>
      </c>
      <c r="U80" s="204">
        <v>318.14999999999998</v>
      </c>
      <c r="V80" s="204">
        <v>5.08</v>
      </c>
      <c r="W80" s="204">
        <v>11.11</v>
      </c>
      <c r="X80" s="204">
        <v>36.21</v>
      </c>
      <c r="Y80" s="204">
        <v>0</v>
      </c>
      <c r="Z80">
        <v>0</v>
      </c>
      <c r="AA80" s="204">
        <v>0</v>
      </c>
      <c r="AB80" s="204">
        <v>-0.06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67.95</v>
      </c>
      <c r="AQ80" s="204">
        <v>22.02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164.07</v>
      </c>
      <c r="L81" s="204">
        <v>41.73</v>
      </c>
      <c r="M81" s="204">
        <v>0</v>
      </c>
      <c r="N81" s="204">
        <v>28.99</v>
      </c>
      <c r="O81" s="204">
        <v>24.34</v>
      </c>
      <c r="P81" s="204">
        <v>66.55</v>
      </c>
      <c r="Q81" s="204">
        <v>4.87</v>
      </c>
      <c r="R81" s="204">
        <v>10.35</v>
      </c>
      <c r="S81" s="204">
        <v>6.45</v>
      </c>
      <c r="T81" s="204">
        <v>0</v>
      </c>
      <c r="U81" s="204">
        <v>318.14999999999998</v>
      </c>
      <c r="V81" s="204">
        <v>5.08</v>
      </c>
      <c r="W81" s="204">
        <v>11.11</v>
      </c>
      <c r="X81" s="204">
        <v>36.21</v>
      </c>
      <c r="Y81" s="204">
        <v>0</v>
      </c>
      <c r="Z81">
        <v>0</v>
      </c>
      <c r="AA81" s="204">
        <v>0</v>
      </c>
      <c r="AB81" s="204">
        <v>-0.06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57.6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67.95</v>
      </c>
      <c r="AQ81" s="204">
        <v>22.02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164.07</v>
      </c>
      <c r="L82" s="204">
        <v>41.73</v>
      </c>
      <c r="M82" s="204">
        <v>0</v>
      </c>
      <c r="N82" s="204">
        <v>28.99</v>
      </c>
      <c r="O82" s="204">
        <v>24.34</v>
      </c>
      <c r="P82" s="204">
        <v>66.55</v>
      </c>
      <c r="Q82" s="204">
        <v>4.87</v>
      </c>
      <c r="R82" s="204">
        <v>10.35</v>
      </c>
      <c r="S82" s="204">
        <v>6.45</v>
      </c>
      <c r="T82" s="204">
        <v>0</v>
      </c>
      <c r="U82" s="204">
        <v>318.14999999999998</v>
      </c>
      <c r="V82" s="204">
        <v>5.08</v>
      </c>
      <c r="W82" s="204">
        <v>11.11</v>
      </c>
      <c r="X82" s="204">
        <v>36.21</v>
      </c>
      <c r="Y82" s="204">
        <v>0</v>
      </c>
      <c r="Z82">
        <v>0</v>
      </c>
      <c r="AA82" s="204">
        <v>0</v>
      </c>
      <c r="AB82" s="204">
        <v>-0.06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57.6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67.95</v>
      </c>
      <c r="AQ82" s="204">
        <v>22.02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144.22999999999999</v>
      </c>
      <c r="L83" s="204">
        <v>41.73</v>
      </c>
      <c r="M83" s="204">
        <v>0</v>
      </c>
      <c r="N83" s="204">
        <v>28.99</v>
      </c>
      <c r="O83" s="204">
        <v>24.34</v>
      </c>
      <c r="P83" s="204">
        <v>66.55</v>
      </c>
      <c r="Q83" s="204">
        <v>4.87</v>
      </c>
      <c r="R83" s="204">
        <v>10.35</v>
      </c>
      <c r="S83" s="204">
        <v>6.45</v>
      </c>
      <c r="T83" s="204">
        <v>0</v>
      </c>
      <c r="U83" s="204">
        <v>318.14999999999998</v>
      </c>
      <c r="V83" s="204">
        <v>5.08</v>
      </c>
      <c r="W83" s="204">
        <v>11.11</v>
      </c>
      <c r="X83" s="204">
        <v>36.21</v>
      </c>
      <c r="Y83" s="204">
        <v>0</v>
      </c>
      <c r="Z83">
        <v>0</v>
      </c>
      <c r="AA83" s="204">
        <v>0</v>
      </c>
      <c r="AB83" s="204">
        <v>-0.06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48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67.95</v>
      </c>
      <c r="AQ83" s="204">
        <v>22.02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126.76</v>
      </c>
      <c r="L84" s="204">
        <v>41.73</v>
      </c>
      <c r="M84" s="204">
        <v>0</v>
      </c>
      <c r="N84" s="204">
        <v>28.99</v>
      </c>
      <c r="O84" s="204">
        <v>24.34</v>
      </c>
      <c r="P84" s="204">
        <v>66.55</v>
      </c>
      <c r="Q84" s="204">
        <v>4.87</v>
      </c>
      <c r="R84" s="204">
        <v>10.35</v>
      </c>
      <c r="S84" s="204">
        <v>6.45</v>
      </c>
      <c r="T84" s="204">
        <v>0</v>
      </c>
      <c r="U84" s="204">
        <v>318.14999999999998</v>
      </c>
      <c r="V84" s="204">
        <v>5.08</v>
      </c>
      <c r="W84" s="204">
        <v>11.11</v>
      </c>
      <c r="X84" s="204">
        <v>36.21</v>
      </c>
      <c r="Y84" s="204">
        <v>0</v>
      </c>
      <c r="Z84">
        <v>0</v>
      </c>
      <c r="AA84" s="204">
        <v>0</v>
      </c>
      <c r="AB84" s="204">
        <v>-0.06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48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67.95</v>
      </c>
      <c r="AQ84" s="204">
        <v>22.02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126.76</v>
      </c>
      <c r="L85" s="204">
        <v>26.59</v>
      </c>
      <c r="M85" s="204">
        <v>0</v>
      </c>
      <c r="N85" s="204">
        <v>28.99</v>
      </c>
      <c r="O85" s="204">
        <v>24.34</v>
      </c>
      <c r="P85" s="204">
        <v>66.55</v>
      </c>
      <c r="Q85" s="204">
        <v>4.87</v>
      </c>
      <c r="R85" s="204">
        <v>10.35</v>
      </c>
      <c r="S85" s="204">
        <v>6.45</v>
      </c>
      <c r="T85" s="204">
        <v>0</v>
      </c>
      <c r="U85" s="204">
        <v>318.14999999999998</v>
      </c>
      <c r="V85" s="204">
        <v>5.08</v>
      </c>
      <c r="W85" s="204">
        <v>11.11</v>
      </c>
      <c r="X85" s="204">
        <v>36.21</v>
      </c>
      <c r="Y85" s="204">
        <v>0</v>
      </c>
      <c r="Z85">
        <v>0</v>
      </c>
      <c r="AA85" s="204">
        <v>0</v>
      </c>
      <c r="AB85" s="204">
        <v>-0.06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48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65.989999999999995</v>
      </c>
      <c r="AQ85" s="204">
        <v>22.02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119.91</v>
      </c>
      <c r="L86" s="204">
        <v>26.59</v>
      </c>
      <c r="M86" s="204">
        <v>0</v>
      </c>
      <c r="N86" s="204">
        <v>28.99</v>
      </c>
      <c r="O86" s="204">
        <v>24.34</v>
      </c>
      <c r="P86" s="204">
        <v>66.55</v>
      </c>
      <c r="Q86" s="204">
        <v>4.87</v>
      </c>
      <c r="R86" s="204">
        <v>10.35</v>
      </c>
      <c r="S86" s="204">
        <v>6.45</v>
      </c>
      <c r="T86" s="204">
        <v>0</v>
      </c>
      <c r="U86" s="204">
        <v>318.14999999999998</v>
      </c>
      <c r="V86" s="204">
        <v>5.08</v>
      </c>
      <c r="W86" s="204">
        <v>11.11</v>
      </c>
      <c r="X86" s="204">
        <v>36.21</v>
      </c>
      <c r="Y86" s="204">
        <v>0</v>
      </c>
      <c r="Z86">
        <v>0</v>
      </c>
      <c r="AA86" s="204">
        <v>0</v>
      </c>
      <c r="AB86" s="204">
        <v>-0.06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48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67.95</v>
      </c>
      <c r="AQ86" s="204">
        <v>22.02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125.05</v>
      </c>
      <c r="L87" s="204">
        <v>38.26</v>
      </c>
      <c r="M87" s="204">
        <v>0</v>
      </c>
      <c r="N87" s="204">
        <v>28.99</v>
      </c>
      <c r="O87" s="204">
        <v>24.34</v>
      </c>
      <c r="P87" s="204">
        <v>66.55</v>
      </c>
      <c r="Q87" s="204">
        <v>4.87</v>
      </c>
      <c r="R87" s="204">
        <v>10.35</v>
      </c>
      <c r="S87" s="204">
        <v>6.45</v>
      </c>
      <c r="T87" s="204">
        <v>0</v>
      </c>
      <c r="U87" s="204">
        <v>318.14999999999998</v>
      </c>
      <c r="V87" s="204">
        <v>5.08</v>
      </c>
      <c r="W87" s="204">
        <v>11.11</v>
      </c>
      <c r="X87" s="204">
        <v>36.21</v>
      </c>
      <c r="Y87" s="204">
        <v>0</v>
      </c>
      <c r="Z87">
        <v>0</v>
      </c>
      <c r="AA87" s="204">
        <v>0</v>
      </c>
      <c r="AB87" s="204">
        <v>-0.06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48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67.95</v>
      </c>
      <c r="AQ87" s="204">
        <v>22.02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125.05</v>
      </c>
      <c r="L88" s="204">
        <v>31.34</v>
      </c>
      <c r="M88" s="204">
        <v>0</v>
      </c>
      <c r="N88" s="204">
        <v>28.99</v>
      </c>
      <c r="O88" s="204">
        <v>24.34</v>
      </c>
      <c r="P88" s="204">
        <v>66.55</v>
      </c>
      <c r="Q88" s="204">
        <v>4.87</v>
      </c>
      <c r="R88" s="204">
        <v>10.35</v>
      </c>
      <c r="S88" s="204">
        <v>6.45</v>
      </c>
      <c r="T88" s="204">
        <v>0</v>
      </c>
      <c r="U88" s="204">
        <v>318.14999999999998</v>
      </c>
      <c r="V88" s="204">
        <v>5.08</v>
      </c>
      <c r="W88" s="204">
        <v>11.11</v>
      </c>
      <c r="X88" s="204">
        <v>36.21</v>
      </c>
      <c r="Y88" s="204">
        <v>0</v>
      </c>
      <c r="Z88">
        <v>0</v>
      </c>
      <c r="AA88" s="204">
        <v>0</v>
      </c>
      <c r="AB88" s="204">
        <v>-0.06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48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67.95</v>
      </c>
      <c r="AQ88" s="204">
        <v>22.02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85.42</v>
      </c>
      <c r="L89" s="204">
        <v>24.85</v>
      </c>
      <c r="M89" s="204">
        <v>0</v>
      </c>
      <c r="N89" s="204">
        <v>28.99</v>
      </c>
      <c r="O89" s="204">
        <v>24.34</v>
      </c>
      <c r="P89" s="204">
        <v>66.55</v>
      </c>
      <c r="Q89" s="204">
        <v>4.87</v>
      </c>
      <c r="R89" s="204">
        <v>10.35</v>
      </c>
      <c r="S89" s="204">
        <v>6.45</v>
      </c>
      <c r="T89" s="204">
        <v>0</v>
      </c>
      <c r="U89" s="204">
        <v>318.14999999999998</v>
      </c>
      <c r="V89" s="204">
        <v>5.08</v>
      </c>
      <c r="W89" s="204">
        <v>11.11</v>
      </c>
      <c r="X89" s="204">
        <v>36.21</v>
      </c>
      <c r="Y89" s="204">
        <v>0</v>
      </c>
      <c r="Z89">
        <v>0</v>
      </c>
      <c r="AA89" s="204">
        <v>0</v>
      </c>
      <c r="AB89" s="204">
        <v>-0.06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48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67.95</v>
      </c>
      <c r="AQ89" s="204">
        <v>22.02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84.39</v>
      </c>
      <c r="L90" s="204">
        <v>15.71</v>
      </c>
      <c r="M90" s="204">
        <v>0</v>
      </c>
      <c r="N90" s="204">
        <v>28.99</v>
      </c>
      <c r="O90" s="204">
        <v>24.34</v>
      </c>
      <c r="P90" s="204">
        <v>66.55</v>
      </c>
      <c r="Q90" s="204">
        <v>2.71</v>
      </c>
      <c r="R90" s="204">
        <v>4.82</v>
      </c>
      <c r="S90" s="204">
        <v>3.78</v>
      </c>
      <c r="T90" s="204">
        <v>0</v>
      </c>
      <c r="U90" s="204">
        <v>318.14999999999998</v>
      </c>
      <c r="V90" s="204">
        <v>5.07</v>
      </c>
      <c r="W90" s="204">
        <v>11.11</v>
      </c>
      <c r="X90" s="204">
        <v>36.21</v>
      </c>
      <c r="Y90" s="204">
        <v>0</v>
      </c>
      <c r="Z90">
        <v>0</v>
      </c>
      <c r="AA90" s="204">
        <v>0</v>
      </c>
      <c r="AB90" s="204">
        <v>-0.06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48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42.79</v>
      </c>
      <c r="AQ90" s="204">
        <v>22.02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84.53</v>
      </c>
      <c r="L91" s="204">
        <v>15.71</v>
      </c>
      <c r="M91" s="204">
        <v>0</v>
      </c>
      <c r="N91" s="204">
        <v>28.99</v>
      </c>
      <c r="O91" s="204">
        <v>24.34</v>
      </c>
      <c r="P91" s="204">
        <v>66.55</v>
      </c>
      <c r="Q91" s="204">
        <v>2.4300000000000002</v>
      </c>
      <c r="R91" s="204">
        <v>4.82</v>
      </c>
      <c r="S91" s="204">
        <v>3.24</v>
      </c>
      <c r="T91" s="204">
        <v>0</v>
      </c>
      <c r="U91" s="204">
        <v>318.14999999999998</v>
      </c>
      <c r="V91" s="204">
        <v>2.54</v>
      </c>
      <c r="W91" s="204">
        <v>11.11</v>
      </c>
      <c r="X91" s="204">
        <v>36.21</v>
      </c>
      <c r="Y91" s="204">
        <v>0</v>
      </c>
      <c r="Z91">
        <v>0</v>
      </c>
      <c r="AA91" s="204">
        <v>0</v>
      </c>
      <c r="AB91" s="204">
        <v>-0.06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48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33.65</v>
      </c>
      <c r="AQ91" s="204">
        <v>11.54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84.74</v>
      </c>
      <c r="L92" s="204">
        <v>15.71</v>
      </c>
      <c r="M92" s="204">
        <v>0</v>
      </c>
      <c r="N92" s="204">
        <v>28.99</v>
      </c>
      <c r="O92" s="204">
        <v>24.34</v>
      </c>
      <c r="P92" s="204">
        <v>66.55</v>
      </c>
      <c r="Q92" s="204">
        <v>2.4300000000000002</v>
      </c>
      <c r="R92" s="204">
        <v>4.82</v>
      </c>
      <c r="S92" s="204">
        <v>3.24</v>
      </c>
      <c r="T92" s="204">
        <v>0</v>
      </c>
      <c r="U92" s="204">
        <v>318.14999999999998</v>
      </c>
      <c r="V92" s="204">
        <v>2.4300000000000002</v>
      </c>
      <c r="W92" s="204">
        <v>11.11</v>
      </c>
      <c r="X92" s="204">
        <v>36.21</v>
      </c>
      <c r="Y92" s="204">
        <v>0</v>
      </c>
      <c r="Z92">
        <v>0</v>
      </c>
      <c r="AA92" s="204">
        <v>0</v>
      </c>
      <c r="AB92" s="204">
        <v>-0.06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48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33.65</v>
      </c>
      <c r="AQ92" s="204">
        <v>11.54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84.86</v>
      </c>
      <c r="L93" s="204">
        <v>15.71</v>
      </c>
      <c r="M93" s="204">
        <v>0</v>
      </c>
      <c r="N93" s="204">
        <v>28.99</v>
      </c>
      <c r="O93" s="204">
        <v>24.34</v>
      </c>
      <c r="P93" s="204">
        <v>66.55</v>
      </c>
      <c r="Q93" s="204">
        <v>2.4300000000000002</v>
      </c>
      <c r="R93" s="204">
        <v>4.82</v>
      </c>
      <c r="S93" s="204">
        <v>3.24</v>
      </c>
      <c r="T93" s="204">
        <v>0</v>
      </c>
      <c r="U93" s="204">
        <v>318.14999999999998</v>
      </c>
      <c r="V93" s="204">
        <v>5.07</v>
      </c>
      <c r="W93" s="204">
        <v>11.11</v>
      </c>
      <c r="X93" s="204">
        <v>36.21</v>
      </c>
      <c r="Y93" s="204">
        <v>0</v>
      </c>
      <c r="Z93">
        <v>0</v>
      </c>
      <c r="AA93" s="204">
        <v>0</v>
      </c>
      <c r="AB93" s="204">
        <v>-0.06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48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33.65</v>
      </c>
      <c r="AQ93" s="204">
        <v>13.8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84.86</v>
      </c>
      <c r="L94" s="204">
        <v>15.71</v>
      </c>
      <c r="M94" s="204">
        <v>0</v>
      </c>
      <c r="N94" s="204">
        <v>28.99</v>
      </c>
      <c r="O94" s="204">
        <v>24.34</v>
      </c>
      <c r="P94" s="204">
        <v>66.55</v>
      </c>
      <c r="Q94" s="204">
        <v>2.4300000000000002</v>
      </c>
      <c r="R94" s="204">
        <v>4.82</v>
      </c>
      <c r="S94" s="204">
        <v>3.24</v>
      </c>
      <c r="T94" s="204">
        <v>0</v>
      </c>
      <c r="U94" s="204">
        <v>318.14999999999998</v>
      </c>
      <c r="V94" s="204">
        <v>5.07</v>
      </c>
      <c r="W94" s="204">
        <v>11.11</v>
      </c>
      <c r="X94" s="204">
        <v>36.21</v>
      </c>
      <c r="Y94" s="204">
        <v>0</v>
      </c>
      <c r="Z94">
        <v>0</v>
      </c>
      <c r="AA94" s="204">
        <v>0</v>
      </c>
      <c r="AB94" s="204">
        <v>-0.06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48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33.65</v>
      </c>
      <c r="AQ94" s="204">
        <v>13.8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84.86</v>
      </c>
      <c r="L95" s="204">
        <v>15.71</v>
      </c>
      <c r="M95" s="204">
        <v>0</v>
      </c>
      <c r="N95" s="204">
        <v>28.99</v>
      </c>
      <c r="O95" s="204">
        <v>24.34</v>
      </c>
      <c r="P95" s="204">
        <v>66.55</v>
      </c>
      <c r="Q95" s="204">
        <v>2.4300000000000002</v>
      </c>
      <c r="R95" s="204">
        <v>4.82</v>
      </c>
      <c r="S95" s="204">
        <v>3.24</v>
      </c>
      <c r="T95" s="204">
        <v>0</v>
      </c>
      <c r="U95" s="204">
        <v>318.14999999999998</v>
      </c>
      <c r="V95" s="204">
        <v>5.07</v>
      </c>
      <c r="W95" s="204">
        <v>11.11</v>
      </c>
      <c r="X95" s="204">
        <v>36.21</v>
      </c>
      <c r="Y95" s="204">
        <v>0</v>
      </c>
      <c r="Z95">
        <v>0</v>
      </c>
      <c r="AA95" s="204">
        <v>0</v>
      </c>
      <c r="AB95" s="204">
        <v>-0.02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48.74</v>
      </c>
      <c r="AQ95" s="204">
        <v>21.4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84.86</v>
      </c>
      <c r="L96" s="204">
        <v>15.71</v>
      </c>
      <c r="M96" s="204">
        <v>0</v>
      </c>
      <c r="N96" s="204">
        <v>28.99</v>
      </c>
      <c r="O96" s="204">
        <v>24.34</v>
      </c>
      <c r="P96" s="204">
        <v>66.55</v>
      </c>
      <c r="Q96" s="204">
        <v>2.4300000000000002</v>
      </c>
      <c r="R96" s="204">
        <v>4.82</v>
      </c>
      <c r="S96" s="204">
        <v>3.24</v>
      </c>
      <c r="T96" s="204">
        <v>0</v>
      </c>
      <c r="U96" s="204">
        <v>318.14999999999998</v>
      </c>
      <c r="V96" s="204">
        <v>5.07</v>
      </c>
      <c r="W96" s="204">
        <v>11.11</v>
      </c>
      <c r="X96" s="204">
        <v>36.21</v>
      </c>
      <c r="Y96" s="204">
        <v>0</v>
      </c>
      <c r="Z96">
        <v>0</v>
      </c>
      <c r="AA96" s="204">
        <v>0</v>
      </c>
      <c r="AB96" s="204">
        <v>-0.02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48.74</v>
      </c>
      <c r="AQ96" s="204">
        <v>21.4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84.86</v>
      </c>
      <c r="L97" s="204">
        <v>15.71</v>
      </c>
      <c r="M97" s="204">
        <v>0</v>
      </c>
      <c r="N97" s="204">
        <v>28.99</v>
      </c>
      <c r="O97" s="204">
        <v>24.34</v>
      </c>
      <c r="P97" s="204">
        <v>66.55</v>
      </c>
      <c r="Q97" s="204">
        <v>2.4300000000000002</v>
      </c>
      <c r="R97" s="204">
        <v>4.82</v>
      </c>
      <c r="S97" s="204">
        <v>3.24</v>
      </c>
      <c r="T97" s="204">
        <v>0</v>
      </c>
      <c r="U97" s="204">
        <v>318.14999999999998</v>
      </c>
      <c r="V97" s="204">
        <v>5.07</v>
      </c>
      <c r="W97" s="204">
        <v>11.11</v>
      </c>
      <c r="X97" s="204">
        <v>36.21</v>
      </c>
      <c r="Y97" s="204">
        <v>0</v>
      </c>
      <c r="Z97">
        <v>0</v>
      </c>
      <c r="AA97" s="204">
        <v>0</v>
      </c>
      <c r="AB97" s="204">
        <v>-0.02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33.65</v>
      </c>
      <c r="AQ97" s="204">
        <v>11.54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84.86</v>
      </c>
      <c r="L98" s="204">
        <v>15.71</v>
      </c>
      <c r="M98" s="204">
        <v>0</v>
      </c>
      <c r="N98" s="204">
        <v>28.99</v>
      </c>
      <c r="O98" s="204">
        <v>24.34</v>
      </c>
      <c r="P98" s="204">
        <v>66.55</v>
      </c>
      <c r="Q98" s="204">
        <v>2.4300000000000002</v>
      </c>
      <c r="R98" s="204">
        <v>4.82</v>
      </c>
      <c r="S98" s="204">
        <v>3.24</v>
      </c>
      <c r="T98" s="204">
        <v>0</v>
      </c>
      <c r="U98" s="204">
        <v>318.14999999999998</v>
      </c>
      <c r="V98" s="204">
        <v>5.07</v>
      </c>
      <c r="W98" s="204">
        <v>11.11</v>
      </c>
      <c r="X98" s="204">
        <v>36.21</v>
      </c>
      <c r="Y98" s="204">
        <v>0</v>
      </c>
      <c r="Z98">
        <v>0</v>
      </c>
      <c r="AA98" s="204">
        <v>0</v>
      </c>
      <c r="AB98" s="204">
        <v>-0.02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33.65</v>
      </c>
      <c r="AQ98" s="204">
        <v>11.54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2.5792499999999983</v>
      </c>
      <c r="L99">
        <f t="shared" si="0"/>
        <v>0.64855250000000053</v>
      </c>
      <c r="M99">
        <f t="shared" si="0"/>
        <v>0</v>
      </c>
      <c r="N99">
        <f t="shared" si="0"/>
        <v>0.69575999999999871</v>
      </c>
      <c r="O99">
        <f t="shared" si="0"/>
        <v>0.58415999999999968</v>
      </c>
      <c r="P99">
        <f t="shared" si="0"/>
        <v>1.5856950000000016</v>
      </c>
      <c r="Q99">
        <f t="shared" si="0"/>
        <v>8.2147500000000082E-2</v>
      </c>
      <c r="R99">
        <f t="shared" si="0"/>
        <v>0.17354750000000027</v>
      </c>
      <c r="S99">
        <f t="shared" si="0"/>
        <v>0.1106949999999999</v>
      </c>
      <c r="T99">
        <f t="shared" si="0"/>
        <v>0</v>
      </c>
      <c r="U99">
        <f t="shared" si="0"/>
        <v>7.2984525000000122</v>
      </c>
      <c r="V99">
        <f t="shared" si="0"/>
        <v>0.1181825</v>
      </c>
      <c r="W99">
        <f t="shared" si="0"/>
        <v>0.26664000000000015</v>
      </c>
      <c r="X99">
        <f t="shared" si="0"/>
        <v>0.86940500000000065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-1.4499999999999973E-3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1.1863699999999999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1.4111199999999977</v>
      </c>
      <c r="AQ99">
        <f t="shared" si="0"/>
        <v>0.4961824999999998</v>
      </c>
      <c r="AR99">
        <f t="shared" si="0"/>
        <v>0.26777749999999978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4.8099999999999996</v>
      </c>
      <c r="L3" s="204">
        <v>203.8</v>
      </c>
      <c r="M3" s="204">
        <v>27.14</v>
      </c>
      <c r="N3" s="204">
        <v>35.03</v>
      </c>
      <c r="O3" s="204">
        <v>0</v>
      </c>
      <c r="P3" s="204">
        <v>41.2</v>
      </c>
      <c r="Q3" s="204">
        <v>3.09</v>
      </c>
      <c r="R3" s="204">
        <v>6.11</v>
      </c>
      <c r="S3" s="204">
        <v>3.92</v>
      </c>
      <c r="T3" s="204">
        <v>0</v>
      </c>
      <c r="U3" s="204">
        <v>19.91</v>
      </c>
      <c r="V3" s="204">
        <v>1.92</v>
      </c>
      <c r="W3" s="204">
        <v>13.43</v>
      </c>
      <c r="X3" s="204">
        <v>43.74</v>
      </c>
      <c r="Y3" s="204">
        <v>0</v>
      </c>
      <c r="Z3">
        <v>0</v>
      </c>
      <c r="AA3" s="204">
        <v>0</v>
      </c>
      <c r="AB3" s="204">
        <v>-7.0000000000000007E-2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58.45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40.369999999999997</v>
      </c>
      <c r="AQ3" s="204">
        <v>14.42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4.8099999999999996</v>
      </c>
      <c r="L4" s="204">
        <v>203.8</v>
      </c>
      <c r="M4" s="204">
        <v>27.14</v>
      </c>
      <c r="N4" s="204">
        <v>35.03</v>
      </c>
      <c r="O4" s="204">
        <v>0</v>
      </c>
      <c r="P4" s="204">
        <v>41.2</v>
      </c>
      <c r="Q4" s="204">
        <v>3.09</v>
      </c>
      <c r="R4" s="204">
        <v>6.11</v>
      </c>
      <c r="S4" s="204">
        <v>3.92</v>
      </c>
      <c r="T4" s="204">
        <v>0</v>
      </c>
      <c r="U4" s="204">
        <v>19.91</v>
      </c>
      <c r="V4" s="204">
        <v>1.92</v>
      </c>
      <c r="W4" s="204">
        <v>13.43</v>
      </c>
      <c r="X4" s="204">
        <v>43.74</v>
      </c>
      <c r="Y4" s="204">
        <v>0</v>
      </c>
      <c r="Z4">
        <v>0</v>
      </c>
      <c r="AA4" s="204">
        <v>0</v>
      </c>
      <c r="AB4" s="204">
        <v>-7.0000000000000007E-2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58.45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40.380000000000003</v>
      </c>
      <c r="AQ4" s="204">
        <v>14.42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4.8099999999999996</v>
      </c>
      <c r="L5" s="204">
        <v>203.8</v>
      </c>
      <c r="M5" s="204">
        <v>27.14</v>
      </c>
      <c r="N5" s="204">
        <v>35.03</v>
      </c>
      <c r="O5" s="204">
        <v>0</v>
      </c>
      <c r="P5" s="204">
        <v>41.2</v>
      </c>
      <c r="Q5" s="204">
        <v>3.09</v>
      </c>
      <c r="R5" s="204">
        <v>6.11</v>
      </c>
      <c r="S5" s="204">
        <v>3.92</v>
      </c>
      <c r="T5" s="204">
        <v>0</v>
      </c>
      <c r="U5" s="204">
        <v>19.91</v>
      </c>
      <c r="V5" s="204">
        <v>1.92</v>
      </c>
      <c r="W5" s="204">
        <v>13.43</v>
      </c>
      <c r="X5" s="204">
        <v>43.74</v>
      </c>
      <c r="Y5" s="204">
        <v>0</v>
      </c>
      <c r="Z5">
        <v>0</v>
      </c>
      <c r="AA5" s="204">
        <v>0</v>
      </c>
      <c r="AB5" s="204">
        <v>-7.0000000000000007E-2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58.45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40.369999999999997</v>
      </c>
      <c r="AQ5" s="204">
        <v>14.42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4.8099999999999996</v>
      </c>
      <c r="L6" s="204">
        <v>203.8</v>
      </c>
      <c r="M6" s="204">
        <v>27.14</v>
      </c>
      <c r="N6" s="204">
        <v>35.03</v>
      </c>
      <c r="O6" s="204">
        <v>0</v>
      </c>
      <c r="P6" s="204">
        <v>41.2</v>
      </c>
      <c r="Q6" s="204">
        <v>3.09</v>
      </c>
      <c r="R6" s="204">
        <v>6.11</v>
      </c>
      <c r="S6" s="204">
        <v>3.92</v>
      </c>
      <c r="T6" s="204">
        <v>0</v>
      </c>
      <c r="U6" s="204">
        <v>19.91</v>
      </c>
      <c r="V6" s="204">
        <v>1.92</v>
      </c>
      <c r="W6" s="204">
        <v>13.43</v>
      </c>
      <c r="X6" s="204">
        <v>43.74</v>
      </c>
      <c r="Y6" s="204">
        <v>0</v>
      </c>
      <c r="Z6">
        <v>0</v>
      </c>
      <c r="AA6" s="204">
        <v>0</v>
      </c>
      <c r="AB6" s="204">
        <v>-7.0000000000000007E-2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58.45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40.380000000000003</v>
      </c>
      <c r="AQ6" s="204">
        <v>14.42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4.8099999999999996</v>
      </c>
      <c r="L7" s="204">
        <v>203.8</v>
      </c>
      <c r="M7" s="204">
        <v>27.14</v>
      </c>
      <c r="N7" s="204">
        <v>35.03</v>
      </c>
      <c r="O7" s="204">
        <v>0</v>
      </c>
      <c r="P7" s="204">
        <v>41.2</v>
      </c>
      <c r="Q7" s="204">
        <v>3.09</v>
      </c>
      <c r="R7" s="204">
        <v>6.11</v>
      </c>
      <c r="S7" s="204">
        <v>3.92</v>
      </c>
      <c r="T7" s="204">
        <v>0</v>
      </c>
      <c r="U7" s="204">
        <v>19.91</v>
      </c>
      <c r="V7" s="204">
        <v>3.96</v>
      </c>
      <c r="W7" s="204">
        <v>13.43</v>
      </c>
      <c r="X7" s="204">
        <v>43.74</v>
      </c>
      <c r="Y7" s="204">
        <v>0</v>
      </c>
      <c r="Z7">
        <v>0</v>
      </c>
      <c r="AA7" s="204">
        <v>0</v>
      </c>
      <c r="AB7" s="204">
        <v>-7.0000000000000007E-2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58.45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40.380000000000003</v>
      </c>
      <c r="AQ7" s="204">
        <v>14.42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4.8099999999999996</v>
      </c>
      <c r="L8" s="204">
        <v>203.8</v>
      </c>
      <c r="M8" s="204">
        <v>27.14</v>
      </c>
      <c r="N8" s="204">
        <v>35.03</v>
      </c>
      <c r="O8" s="204">
        <v>0</v>
      </c>
      <c r="P8" s="204">
        <v>41.2</v>
      </c>
      <c r="Q8" s="204">
        <v>3.09</v>
      </c>
      <c r="R8" s="204">
        <v>6.11</v>
      </c>
      <c r="S8" s="204">
        <v>3.92</v>
      </c>
      <c r="T8" s="204">
        <v>0</v>
      </c>
      <c r="U8" s="204">
        <v>19.91</v>
      </c>
      <c r="V8" s="204">
        <v>3.96</v>
      </c>
      <c r="W8" s="204">
        <v>13.43</v>
      </c>
      <c r="X8" s="204">
        <v>43.74</v>
      </c>
      <c r="Y8" s="204">
        <v>0</v>
      </c>
      <c r="Z8">
        <v>0</v>
      </c>
      <c r="AA8" s="204">
        <v>0</v>
      </c>
      <c r="AB8" s="204">
        <v>-7.0000000000000007E-2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58.45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40.380000000000003</v>
      </c>
      <c r="AQ8" s="204">
        <v>14.42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4.8099999999999996</v>
      </c>
      <c r="L9" s="204">
        <v>203.8</v>
      </c>
      <c r="M9" s="204">
        <v>27.14</v>
      </c>
      <c r="N9" s="204">
        <v>35.03</v>
      </c>
      <c r="O9" s="204">
        <v>0</v>
      </c>
      <c r="P9" s="204">
        <v>41.2</v>
      </c>
      <c r="Q9" s="204">
        <v>3.1</v>
      </c>
      <c r="R9" s="204">
        <v>6.34</v>
      </c>
      <c r="S9" s="204">
        <v>3.98</v>
      </c>
      <c r="T9" s="204">
        <v>0</v>
      </c>
      <c r="U9" s="204">
        <v>19.91</v>
      </c>
      <c r="V9" s="204">
        <v>3.96</v>
      </c>
      <c r="W9" s="204">
        <v>13.43</v>
      </c>
      <c r="X9" s="204">
        <v>43.74</v>
      </c>
      <c r="Y9" s="204">
        <v>0</v>
      </c>
      <c r="Z9">
        <v>0</v>
      </c>
      <c r="AA9" s="204">
        <v>0</v>
      </c>
      <c r="AB9" s="204">
        <v>-7.0000000000000007E-2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58.45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40.380000000000003</v>
      </c>
      <c r="AQ9" s="204">
        <v>14.42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4.8099999999999996</v>
      </c>
      <c r="L10" s="204">
        <v>203.8</v>
      </c>
      <c r="M10" s="204">
        <v>27.14</v>
      </c>
      <c r="N10" s="204">
        <v>35.03</v>
      </c>
      <c r="O10" s="204">
        <v>0</v>
      </c>
      <c r="P10" s="204">
        <v>41.2</v>
      </c>
      <c r="Q10" s="204">
        <v>3.1</v>
      </c>
      <c r="R10" s="204">
        <v>6.34</v>
      </c>
      <c r="S10" s="204">
        <v>3.98</v>
      </c>
      <c r="T10" s="204">
        <v>0</v>
      </c>
      <c r="U10" s="204">
        <v>19.91</v>
      </c>
      <c r="V10" s="204">
        <v>3.96</v>
      </c>
      <c r="W10" s="204">
        <v>13.43</v>
      </c>
      <c r="X10" s="204">
        <v>43.74</v>
      </c>
      <c r="Y10" s="204">
        <v>0</v>
      </c>
      <c r="Z10">
        <v>0</v>
      </c>
      <c r="AA10" s="204">
        <v>0</v>
      </c>
      <c r="AB10" s="204">
        <v>-7.0000000000000007E-2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58.45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40.380000000000003</v>
      </c>
      <c r="AQ10" s="204">
        <v>14.42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4.8099999999999996</v>
      </c>
      <c r="L11" s="204">
        <v>203.8</v>
      </c>
      <c r="M11" s="204">
        <v>27.14</v>
      </c>
      <c r="N11" s="204">
        <v>35.03</v>
      </c>
      <c r="O11" s="204">
        <v>0</v>
      </c>
      <c r="P11" s="204">
        <v>41.2</v>
      </c>
      <c r="Q11" s="204">
        <v>3.1</v>
      </c>
      <c r="R11" s="204">
        <v>6.34</v>
      </c>
      <c r="S11" s="204">
        <v>3.98</v>
      </c>
      <c r="T11" s="204">
        <v>0</v>
      </c>
      <c r="U11" s="204">
        <v>19.91</v>
      </c>
      <c r="V11" s="204">
        <v>3.96</v>
      </c>
      <c r="W11" s="204">
        <v>4.8099999999999996</v>
      </c>
      <c r="X11" s="204">
        <v>43.74</v>
      </c>
      <c r="Y11" s="204">
        <v>0</v>
      </c>
      <c r="Z11">
        <v>0</v>
      </c>
      <c r="AA11" s="204">
        <v>0</v>
      </c>
      <c r="AB11" s="204">
        <v>-7.0000000000000007E-2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58.45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40.380000000000003</v>
      </c>
      <c r="AQ11" s="204">
        <v>14.42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4.8099999999999996</v>
      </c>
      <c r="L12" s="204">
        <v>203.8</v>
      </c>
      <c r="M12" s="204">
        <v>27.14</v>
      </c>
      <c r="N12" s="204">
        <v>35.03</v>
      </c>
      <c r="O12" s="204">
        <v>0</v>
      </c>
      <c r="P12" s="204">
        <v>41.2</v>
      </c>
      <c r="Q12" s="204">
        <v>3.1</v>
      </c>
      <c r="R12" s="204">
        <v>6.34</v>
      </c>
      <c r="S12" s="204">
        <v>3.98</v>
      </c>
      <c r="T12" s="204">
        <v>0</v>
      </c>
      <c r="U12" s="204">
        <v>19.91</v>
      </c>
      <c r="V12" s="204">
        <v>3.96</v>
      </c>
      <c r="W12" s="204">
        <v>4.8099999999999996</v>
      </c>
      <c r="X12" s="204">
        <v>43.74</v>
      </c>
      <c r="Y12" s="204">
        <v>0</v>
      </c>
      <c r="Z12">
        <v>0</v>
      </c>
      <c r="AA12" s="204">
        <v>0</v>
      </c>
      <c r="AB12" s="204">
        <v>-7.0000000000000007E-2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58.45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40.369999999999997</v>
      </c>
      <c r="AQ12" s="204">
        <v>14.42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4.8099999999999996</v>
      </c>
      <c r="L13" s="204">
        <v>203.8</v>
      </c>
      <c r="M13" s="204">
        <v>27.14</v>
      </c>
      <c r="N13" s="204">
        <v>35.03</v>
      </c>
      <c r="O13" s="204">
        <v>0</v>
      </c>
      <c r="P13" s="204">
        <v>41.2</v>
      </c>
      <c r="Q13" s="204">
        <v>3.1</v>
      </c>
      <c r="R13" s="204">
        <v>6.34</v>
      </c>
      <c r="S13" s="204">
        <v>3.98</v>
      </c>
      <c r="T13" s="204">
        <v>0</v>
      </c>
      <c r="U13" s="204">
        <v>19.91</v>
      </c>
      <c r="V13" s="204">
        <v>3.96</v>
      </c>
      <c r="W13" s="204">
        <v>4.8099999999999996</v>
      </c>
      <c r="X13" s="204">
        <v>43.74</v>
      </c>
      <c r="Y13" s="204">
        <v>0</v>
      </c>
      <c r="Z13">
        <v>0</v>
      </c>
      <c r="AA13" s="204">
        <v>0</v>
      </c>
      <c r="AB13" s="204">
        <v>-7.0000000000000007E-2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58.45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40.380000000000003</v>
      </c>
      <c r="AQ13" s="204">
        <v>14.42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4.8099999999999996</v>
      </c>
      <c r="L14" s="204">
        <v>203.8</v>
      </c>
      <c r="M14" s="204">
        <v>27.14</v>
      </c>
      <c r="N14" s="204">
        <v>35.03</v>
      </c>
      <c r="O14" s="204">
        <v>0</v>
      </c>
      <c r="P14" s="204">
        <v>41.2</v>
      </c>
      <c r="Q14" s="204">
        <v>3.1</v>
      </c>
      <c r="R14" s="204">
        <v>6.34</v>
      </c>
      <c r="S14" s="204">
        <v>3.98</v>
      </c>
      <c r="T14" s="204">
        <v>0</v>
      </c>
      <c r="U14" s="204">
        <v>19.91</v>
      </c>
      <c r="V14" s="204">
        <v>3.96</v>
      </c>
      <c r="W14" s="204">
        <v>4.8099999999999996</v>
      </c>
      <c r="X14" s="204">
        <v>43.74</v>
      </c>
      <c r="Y14" s="204">
        <v>0</v>
      </c>
      <c r="Z14">
        <v>0</v>
      </c>
      <c r="AA14" s="204">
        <v>0</v>
      </c>
      <c r="AB14" s="204">
        <v>-7.0000000000000007E-2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58.45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40.380000000000003</v>
      </c>
      <c r="AQ14" s="204">
        <v>14.42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4.8099999999999996</v>
      </c>
      <c r="L15" s="204">
        <v>203.8</v>
      </c>
      <c r="M15" s="204">
        <v>27.14</v>
      </c>
      <c r="N15" s="204">
        <v>35.03</v>
      </c>
      <c r="O15" s="204">
        <v>0</v>
      </c>
      <c r="P15" s="204">
        <v>41.2</v>
      </c>
      <c r="Q15" s="204">
        <v>3.1</v>
      </c>
      <c r="R15" s="204">
        <v>6.34</v>
      </c>
      <c r="S15" s="204">
        <v>3.98</v>
      </c>
      <c r="T15" s="204">
        <v>0</v>
      </c>
      <c r="U15" s="204">
        <v>19.91</v>
      </c>
      <c r="V15" s="204">
        <v>3.96</v>
      </c>
      <c r="W15" s="204">
        <v>4.8099999999999996</v>
      </c>
      <c r="X15" s="204">
        <v>43.74</v>
      </c>
      <c r="Y15" s="204">
        <v>0</v>
      </c>
      <c r="Z15">
        <v>0</v>
      </c>
      <c r="AA15" s="204">
        <v>0</v>
      </c>
      <c r="AB15" s="204">
        <v>-7.0000000000000007E-2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58.45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40.380000000000003</v>
      </c>
      <c r="AQ15" s="204">
        <v>14.42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4.8099999999999996</v>
      </c>
      <c r="L16" s="204">
        <v>203.8</v>
      </c>
      <c r="M16" s="204">
        <v>27.14</v>
      </c>
      <c r="N16" s="204">
        <v>35.03</v>
      </c>
      <c r="O16" s="204">
        <v>0</v>
      </c>
      <c r="P16" s="204">
        <v>41.2</v>
      </c>
      <c r="Q16" s="204">
        <v>3.1</v>
      </c>
      <c r="R16" s="204">
        <v>6.34</v>
      </c>
      <c r="S16" s="204">
        <v>3.98</v>
      </c>
      <c r="T16" s="204">
        <v>0</v>
      </c>
      <c r="U16" s="204">
        <v>19.91</v>
      </c>
      <c r="V16" s="204">
        <v>3.96</v>
      </c>
      <c r="W16" s="204">
        <v>4.8099999999999996</v>
      </c>
      <c r="X16" s="204">
        <v>43.74</v>
      </c>
      <c r="Y16" s="204">
        <v>0</v>
      </c>
      <c r="Z16">
        <v>0</v>
      </c>
      <c r="AA16" s="204">
        <v>0</v>
      </c>
      <c r="AB16" s="204">
        <v>-7.0000000000000007E-2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58.45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40.380000000000003</v>
      </c>
      <c r="AQ16" s="204">
        <v>14.42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4.8099999999999996</v>
      </c>
      <c r="L17" s="204">
        <v>203.8</v>
      </c>
      <c r="M17" s="204">
        <v>27.14</v>
      </c>
      <c r="N17" s="204">
        <v>35.03</v>
      </c>
      <c r="O17" s="204">
        <v>0</v>
      </c>
      <c r="P17" s="204">
        <v>41.2</v>
      </c>
      <c r="Q17" s="204">
        <v>3.1</v>
      </c>
      <c r="R17" s="204">
        <v>6.34</v>
      </c>
      <c r="S17" s="204">
        <v>3.98</v>
      </c>
      <c r="T17" s="204">
        <v>0</v>
      </c>
      <c r="U17" s="204">
        <v>19.91</v>
      </c>
      <c r="V17" s="204">
        <v>3.96</v>
      </c>
      <c r="W17" s="204">
        <v>4.8099999999999996</v>
      </c>
      <c r="X17" s="204">
        <v>43.74</v>
      </c>
      <c r="Y17" s="204">
        <v>0</v>
      </c>
      <c r="Z17">
        <v>0</v>
      </c>
      <c r="AA17" s="204">
        <v>0</v>
      </c>
      <c r="AB17" s="204">
        <v>-7.0000000000000007E-2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58.45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40.380000000000003</v>
      </c>
      <c r="AQ17" s="204">
        <v>14.42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4.8099999999999996</v>
      </c>
      <c r="L18" s="204">
        <v>203.8</v>
      </c>
      <c r="M18" s="204">
        <v>27.14</v>
      </c>
      <c r="N18" s="204">
        <v>35.03</v>
      </c>
      <c r="O18" s="204">
        <v>0</v>
      </c>
      <c r="P18" s="204">
        <v>41.2</v>
      </c>
      <c r="Q18" s="204">
        <v>3.1</v>
      </c>
      <c r="R18" s="204">
        <v>6.34</v>
      </c>
      <c r="S18" s="204">
        <v>3.98</v>
      </c>
      <c r="T18" s="204">
        <v>0</v>
      </c>
      <c r="U18" s="204">
        <v>19.91</v>
      </c>
      <c r="V18" s="204">
        <v>3.96</v>
      </c>
      <c r="W18" s="204">
        <v>4.8099999999999996</v>
      </c>
      <c r="X18" s="204">
        <v>43.74</v>
      </c>
      <c r="Y18" s="204">
        <v>0</v>
      </c>
      <c r="Z18">
        <v>0</v>
      </c>
      <c r="AA18" s="204">
        <v>0</v>
      </c>
      <c r="AB18" s="204">
        <v>-7.0000000000000007E-2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58.45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40.380000000000003</v>
      </c>
      <c r="AQ18" s="204">
        <v>14.42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4.8099999999999996</v>
      </c>
      <c r="L19" s="204">
        <v>203.8</v>
      </c>
      <c r="M19" s="204">
        <v>27.14</v>
      </c>
      <c r="N19" s="204">
        <v>35.03</v>
      </c>
      <c r="O19" s="204">
        <v>0</v>
      </c>
      <c r="P19" s="204">
        <v>41.2</v>
      </c>
      <c r="Q19" s="204">
        <v>3.1</v>
      </c>
      <c r="R19" s="204">
        <v>6.34</v>
      </c>
      <c r="S19" s="204">
        <v>3.98</v>
      </c>
      <c r="T19" s="204">
        <v>0</v>
      </c>
      <c r="U19" s="204">
        <v>20.39</v>
      </c>
      <c r="V19" s="204">
        <v>1.92</v>
      </c>
      <c r="W19" s="204">
        <v>4.8099999999999996</v>
      </c>
      <c r="X19" s="204">
        <v>43.74</v>
      </c>
      <c r="Y19" s="204">
        <v>0</v>
      </c>
      <c r="Z19">
        <v>0</v>
      </c>
      <c r="AA19" s="204">
        <v>0</v>
      </c>
      <c r="AB19" s="204">
        <v>-7.0000000000000007E-2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58.31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40.380000000000003</v>
      </c>
      <c r="AQ19" s="204">
        <v>14.42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4.8099999999999996</v>
      </c>
      <c r="L20" s="204">
        <v>203.8</v>
      </c>
      <c r="M20" s="204">
        <v>27.14</v>
      </c>
      <c r="N20" s="204">
        <v>35.03</v>
      </c>
      <c r="O20" s="204">
        <v>0</v>
      </c>
      <c r="P20" s="204">
        <v>41.2</v>
      </c>
      <c r="Q20" s="204">
        <v>3.1</v>
      </c>
      <c r="R20" s="204">
        <v>6.34</v>
      </c>
      <c r="S20" s="204">
        <v>3.98</v>
      </c>
      <c r="T20" s="204">
        <v>0</v>
      </c>
      <c r="U20" s="204">
        <v>20.57</v>
      </c>
      <c r="V20" s="204">
        <v>1.92</v>
      </c>
      <c r="W20" s="204">
        <v>4.8099999999999996</v>
      </c>
      <c r="X20" s="204">
        <v>19.23</v>
      </c>
      <c r="Y20" s="204">
        <v>0</v>
      </c>
      <c r="Z20">
        <v>0</v>
      </c>
      <c r="AA20" s="204">
        <v>0</v>
      </c>
      <c r="AB20" s="204">
        <v>-7.0000000000000007E-2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58.31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40.380000000000003</v>
      </c>
      <c r="AQ20" s="204">
        <v>14.42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4.8099999999999996</v>
      </c>
      <c r="L21" s="204">
        <v>203.8</v>
      </c>
      <c r="M21" s="204">
        <v>27.14</v>
      </c>
      <c r="N21" s="204">
        <v>35.03</v>
      </c>
      <c r="O21" s="204">
        <v>0</v>
      </c>
      <c r="P21" s="204">
        <v>41.2</v>
      </c>
      <c r="Q21" s="204">
        <v>6.09</v>
      </c>
      <c r="R21" s="204">
        <v>12.61</v>
      </c>
      <c r="S21" s="204">
        <v>7.87</v>
      </c>
      <c r="T21" s="204">
        <v>0</v>
      </c>
      <c r="U21" s="204">
        <v>20.57</v>
      </c>
      <c r="V21" s="204">
        <v>6.13</v>
      </c>
      <c r="W21" s="204">
        <v>13.43</v>
      </c>
      <c r="X21" s="204">
        <v>43.74</v>
      </c>
      <c r="Y21" s="204">
        <v>0</v>
      </c>
      <c r="Z21">
        <v>0</v>
      </c>
      <c r="AA21" s="204">
        <v>0</v>
      </c>
      <c r="AB21" s="204">
        <v>-7.0000000000000007E-2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58.31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74.680000000000007</v>
      </c>
      <c r="AQ21" s="204">
        <v>26.6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4.8099999999999996</v>
      </c>
      <c r="L22" s="204">
        <v>203.8</v>
      </c>
      <c r="M22" s="204">
        <v>27.14</v>
      </c>
      <c r="N22" s="204">
        <v>35.03</v>
      </c>
      <c r="O22" s="204">
        <v>0</v>
      </c>
      <c r="P22" s="204">
        <v>41.2</v>
      </c>
      <c r="Q22" s="204">
        <v>6.09</v>
      </c>
      <c r="R22" s="204">
        <v>12.61</v>
      </c>
      <c r="S22" s="204">
        <v>7.87</v>
      </c>
      <c r="T22" s="204">
        <v>0</v>
      </c>
      <c r="U22" s="204">
        <v>20.57</v>
      </c>
      <c r="V22" s="204">
        <v>6.13</v>
      </c>
      <c r="W22" s="204">
        <v>13.43</v>
      </c>
      <c r="X22" s="204">
        <v>43.74</v>
      </c>
      <c r="Y22" s="204">
        <v>0</v>
      </c>
      <c r="Z22">
        <v>0</v>
      </c>
      <c r="AA22" s="204">
        <v>0</v>
      </c>
      <c r="AB22" s="204">
        <v>-7.0000000000000007E-2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58.31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74.680000000000007</v>
      </c>
      <c r="AQ22" s="204">
        <v>26.6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4.8099999999999996</v>
      </c>
      <c r="L23" s="204">
        <v>203.8</v>
      </c>
      <c r="M23" s="204">
        <v>27.14</v>
      </c>
      <c r="N23" s="204">
        <v>35.03</v>
      </c>
      <c r="O23" s="204">
        <v>0</v>
      </c>
      <c r="P23" s="204">
        <v>41.2</v>
      </c>
      <c r="Q23" s="204">
        <v>5.89</v>
      </c>
      <c r="R23" s="204">
        <v>12.33</v>
      </c>
      <c r="S23" s="204">
        <v>7.7</v>
      </c>
      <c r="T23" s="204">
        <v>0</v>
      </c>
      <c r="U23" s="204">
        <v>21.05</v>
      </c>
      <c r="V23" s="204">
        <v>6.13</v>
      </c>
      <c r="W23" s="204">
        <v>13.43</v>
      </c>
      <c r="X23" s="204">
        <v>43.74</v>
      </c>
      <c r="Y23" s="204">
        <v>0</v>
      </c>
      <c r="Z23">
        <v>0</v>
      </c>
      <c r="AA23" s="204">
        <v>0</v>
      </c>
      <c r="AB23" s="204">
        <v>-7.0000000000000007E-2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58.31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74.680000000000007</v>
      </c>
      <c r="AQ23" s="204">
        <v>26.6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4.8099999999999996</v>
      </c>
      <c r="L24" s="204">
        <v>203.8</v>
      </c>
      <c r="M24" s="204">
        <v>27.14</v>
      </c>
      <c r="N24" s="204">
        <v>35.03</v>
      </c>
      <c r="O24" s="204">
        <v>0</v>
      </c>
      <c r="P24" s="204">
        <v>41.2</v>
      </c>
      <c r="Q24" s="204">
        <v>5.89</v>
      </c>
      <c r="R24" s="204">
        <v>12.51</v>
      </c>
      <c r="S24" s="204">
        <v>7.78</v>
      </c>
      <c r="T24" s="204">
        <v>0</v>
      </c>
      <c r="U24" s="204">
        <v>21.81</v>
      </c>
      <c r="V24" s="204">
        <v>6.13</v>
      </c>
      <c r="W24" s="204">
        <v>13.43</v>
      </c>
      <c r="X24" s="204">
        <v>43.74</v>
      </c>
      <c r="Y24" s="204">
        <v>0</v>
      </c>
      <c r="Z24">
        <v>0</v>
      </c>
      <c r="AA24" s="204">
        <v>0</v>
      </c>
      <c r="AB24" s="204">
        <v>-7.0000000000000007E-2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58.31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74.69</v>
      </c>
      <c r="AQ24" s="204">
        <v>26.6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4.8099999999999996</v>
      </c>
      <c r="L25" s="204">
        <v>257.32</v>
      </c>
      <c r="M25" s="204">
        <v>27.14</v>
      </c>
      <c r="N25" s="204">
        <v>35.03</v>
      </c>
      <c r="O25" s="204">
        <v>0</v>
      </c>
      <c r="P25" s="204">
        <v>41.2</v>
      </c>
      <c r="Q25" s="204">
        <v>5.08</v>
      </c>
      <c r="R25" s="204">
        <v>12</v>
      </c>
      <c r="S25" s="204">
        <v>7.79</v>
      </c>
      <c r="T25" s="204">
        <v>0</v>
      </c>
      <c r="U25" s="204">
        <v>22.57</v>
      </c>
      <c r="V25" s="204">
        <v>6.13</v>
      </c>
      <c r="W25" s="204">
        <v>13.43</v>
      </c>
      <c r="X25" s="204">
        <v>43.74</v>
      </c>
      <c r="Y25" s="204">
        <v>0</v>
      </c>
      <c r="Z25">
        <v>0</v>
      </c>
      <c r="AA25" s="204">
        <v>0</v>
      </c>
      <c r="AB25" s="204">
        <v>-7.0000000000000007E-2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58.31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74.680000000000007</v>
      </c>
      <c r="AQ25" s="204">
        <v>26.6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4.8099999999999996</v>
      </c>
      <c r="L26" s="204">
        <v>322.99</v>
      </c>
      <c r="M26" s="204">
        <v>27.14</v>
      </c>
      <c r="N26" s="204">
        <v>35.03</v>
      </c>
      <c r="O26" s="204">
        <v>0</v>
      </c>
      <c r="P26" s="204">
        <v>41.2</v>
      </c>
      <c r="Q26" s="204">
        <v>5.89</v>
      </c>
      <c r="R26" s="204">
        <v>12.51</v>
      </c>
      <c r="S26" s="204">
        <v>7.79</v>
      </c>
      <c r="T26" s="204">
        <v>0</v>
      </c>
      <c r="U26" s="204">
        <v>23.34</v>
      </c>
      <c r="V26" s="204">
        <v>6.13</v>
      </c>
      <c r="W26" s="204">
        <v>13.43</v>
      </c>
      <c r="X26" s="204">
        <v>43.74</v>
      </c>
      <c r="Y26" s="204">
        <v>0</v>
      </c>
      <c r="Z26">
        <v>0</v>
      </c>
      <c r="AA26" s="204">
        <v>0</v>
      </c>
      <c r="AB26" s="204">
        <v>-7.0000000000000007E-2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58.31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74.680000000000007</v>
      </c>
      <c r="AQ26" s="204">
        <v>26.6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8.65</v>
      </c>
      <c r="L27" s="204">
        <v>370.07</v>
      </c>
      <c r="M27" s="204">
        <v>27.14</v>
      </c>
      <c r="N27" s="204">
        <v>35.03</v>
      </c>
      <c r="O27" s="204">
        <v>0</v>
      </c>
      <c r="P27" s="204">
        <v>41.2</v>
      </c>
      <c r="Q27" s="204">
        <v>5.89</v>
      </c>
      <c r="R27" s="204">
        <v>12.51</v>
      </c>
      <c r="S27" s="204">
        <v>7.79</v>
      </c>
      <c r="T27" s="204">
        <v>0</v>
      </c>
      <c r="U27" s="204">
        <v>23.7</v>
      </c>
      <c r="V27" s="204">
        <v>6.13</v>
      </c>
      <c r="W27" s="204">
        <v>13.43</v>
      </c>
      <c r="X27" s="204">
        <v>43.74</v>
      </c>
      <c r="Y27" s="204">
        <v>0</v>
      </c>
      <c r="Z27">
        <v>0</v>
      </c>
      <c r="AA27" s="204">
        <v>0</v>
      </c>
      <c r="AB27" s="204">
        <v>-7.0000000000000007E-2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69.61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74.680000000000007</v>
      </c>
      <c r="AQ27" s="204">
        <v>26.6</v>
      </c>
      <c r="AR27" s="204">
        <v>0.22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9.25</v>
      </c>
      <c r="L28" s="204">
        <v>370.07</v>
      </c>
      <c r="M28" s="204">
        <v>27.14</v>
      </c>
      <c r="N28" s="204">
        <v>35.03</v>
      </c>
      <c r="O28" s="204">
        <v>0</v>
      </c>
      <c r="P28" s="204">
        <v>41.2</v>
      </c>
      <c r="Q28" s="204">
        <v>5.89</v>
      </c>
      <c r="R28" s="204">
        <v>12.51</v>
      </c>
      <c r="S28" s="204">
        <v>7.79</v>
      </c>
      <c r="T28" s="204">
        <v>0</v>
      </c>
      <c r="U28" s="204">
        <v>24.43</v>
      </c>
      <c r="V28" s="204">
        <v>6.13</v>
      </c>
      <c r="W28" s="204">
        <v>13.43</v>
      </c>
      <c r="X28" s="204">
        <v>43.74</v>
      </c>
      <c r="Y28" s="204">
        <v>0</v>
      </c>
      <c r="Z28">
        <v>0</v>
      </c>
      <c r="AA28" s="204">
        <v>0</v>
      </c>
      <c r="AB28" s="204">
        <v>-7.0000000000000007E-2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69.61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74.680000000000007</v>
      </c>
      <c r="AQ28" s="204">
        <v>26.6</v>
      </c>
      <c r="AR28" s="204">
        <v>0.56999999999999995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370.07</v>
      </c>
      <c r="M29" s="204">
        <v>27.14</v>
      </c>
      <c r="N29" s="204">
        <v>35.03</v>
      </c>
      <c r="O29" s="204">
        <v>0</v>
      </c>
      <c r="P29" s="204">
        <v>41.2</v>
      </c>
      <c r="Q29" s="204">
        <v>5.89</v>
      </c>
      <c r="R29" s="204">
        <v>12.51</v>
      </c>
      <c r="S29" s="204">
        <v>7.79</v>
      </c>
      <c r="T29" s="204">
        <v>0</v>
      </c>
      <c r="U29" s="204">
        <v>24.71</v>
      </c>
      <c r="V29" s="204">
        <v>6.13</v>
      </c>
      <c r="W29" s="204">
        <v>13.43</v>
      </c>
      <c r="X29" s="204">
        <v>43.74</v>
      </c>
      <c r="Y29" s="204">
        <v>0</v>
      </c>
      <c r="Z29">
        <v>0</v>
      </c>
      <c r="AA29" s="204">
        <v>0</v>
      </c>
      <c r="AB29" s="204">
        <v>-7.0000000000000007E-2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69.61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74.680000000000007</v>
      </c>
      <c r="AQ29" s="204">
        <v>26.6</v>
      </c>
      <c r="AR29" s="204">
        <v>2.0099999999999998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370.07</v>
      </c>
      <c r="M30" s="204">
        <v>27.14</v>
      </c>
      <c r="N30" s="204">
        <v>35.03</v>
      </c>
      <c r="O30" s="204">
        <v>0</v>
      </c>
      <c r="P30" s="204">
        <v>41.2</v>
      </c>
      <c r="Q30" s="204">
        <v>5.89</v>
      </c>
      <c r="R30" s="204">
        <v>12.51</v>
      </c>
      <c r="S30" s="204">
        <v>7.79</v>
      </c>
      <c r="T30" s="204">
        <v>0</v>
      </c>
      <c r="U30" s="204">
        <v>24.71</v>
      </c>
      <c r="V30" s="204">
        <v>6.13</v>
      </c>
      <c r="W30" s="204">
        <v>13.43</v>
      </c>
      <c r="X30" s="204">
        <v>43.74</v>
      </c>
      <c r="Y30" s="204">
        <v>0</v>
      </c>
      <c r="Z30">
        <v>0</v>
      </c>
      <c r="AA30" s="204">
        <v>0</v>
      </c>
      <c r="AB30" s="204">
        <v>-7.0000000000000007E-2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69.61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74.680000000000007</v>
      </c>
      <c r="AQ30" s="204">
        <v>26.6</v>
      </c>
      <c r="AR30" s="204">
        <v>5.66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8.99</v>
      </c>
      <c r="L31" s="204">
        <v>370.07</v>
      </c>
      <c r="M31" s="204">
        <v>27.14</v>
      </c>
      <c r="N31" s="204">
        <v>35.03</v>
      </c>
      <c r="O31" s="204">
        <v>0</v>
      </c>
      <c r="P31" s="204">
        <v>41.2</v>
      </c>
      <c r="Q31" s="204">
        <v>5.89</v>
      </c>
      <c r="R31" s="204">
        <v>12.51</v>
      </c>
      <c r="S31" s="204">
        <v>7.79</v>
      </c>
      <c r="T31" s="204">
        <v>0</v>
      </c>
      <c r="U31" s="204">
        <v>24.71</v>
      </c>
      <c r="V31" s="204">
        <v>6.13</v>
      </c>
      <c r="W31" s="204">
        <v>13.43</v>
      </c>
      <c r="X31" s="204">
        <v>43.74</v>
      </c>
      <c r="Y31" s="204">
        <v>0</v>
      </c>
      <c r="Z31">
        <v>0</v>
      </c>
      <c r="AA31" s="204">
        <v>0</v>
      </c>
      <c r="AB31" s="204">
        <v>-7.0000000000000007E-2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68.14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74.680000000000007</v>
      </c>
      <c r="AQ31" s="204">
        <v>26.6</v>
      </c>
      <c r="AR31" s="204">
        <v>11.93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8.99</v>
      </c>
      <c r="L32" s="204">
        <v>370.07</v>
      </c>
      <c r="M32" s="204">
        <v>27.14</v>
      </c>
      <c r="N32" s="204">
        <v>35.03</v>
      </c>
      <c r="O32" s="204">
        <v>0</v>
      </c>
      <c r="P32" s="204">
        <v>41.2</v>
      </c>
      <c r="Q32" s="204">
        <v>5.89</v>
      </c>
      <c r="R32" s="204">
        <v>12.51</v>
      </c>
      <c r="S32" s="204">
        <v>7.79</v>
      </c>
      <c r="T32" s="204">
        <v>0</v>
      </c>
      <c r="U32" s="204">
        <v>24.71</v>
      </c>
      <c r="V32" s="204">
        <v>6.13</v>
      </c>
      <c r="W32" s="204">
        <v>13.43</v>
      </c>
      <c r="X32" s="204">
        <v>43.74</v>
      </c>
      <c r="Y32" s="204">
        <v>0</v>
      </c>
      <c r="Z32">
        <v>0</v>
      </c>
      <c r="AA32" s="204">
        <v>0</v>
      </c>
      <c r="AB32" s="204">
        <v>-7.0000000000000007E-2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68.14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74.680000000000007</v>
      </c>
      <c r="AQ32" s="204">
        <v>26.6</v>
      </c>
      <c r="AR32" s="204">
        <v>18.72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8.99</v>
      </c>
      <c r="L33" s="204">
        <v>370.07</v>
      </c>
      <c r="M33" s="204">
        <v>27.14</v>
      </c>
      <c r="N33" s="204">
        <v>35.03</v>
      </c>
      <c r="O33" s="204">
        <v>0</v>
      </c>
      <c r="P33" s="204">
        <v>41.2</v>
      </c>
      <c r="Q33" s="204">
        <v>5.89</v>
      </c>
      <c r="R33" s="204">
        <v>12.51</v>
      </c>
      <c r="S33" s="204">
        <v>7.79</v>
      </c>
      <c r="T33" s="204">
        <v>0</v>
      </c>
      <c r="U33" s="204">
        <v>24.71</v>
      </c>
      <c r="V33" s="204">
        <v>6.13</v>
      </c>
      <c r="W33" s="204">
        <v>13.43</v>
      </c>
      <c r="X33" s="204">
        <v>43.74</v>
      </c>
      <c r="Y33" s="204">
        <v>0</v>
      </c>
      <c r="Z33">
        <v>0</v>
      </c>
      <c r="AA33" s="204">
        <v>0</v>
      </c>
      <c r="AB33" s="204">
        <v>-7.0000000000000007E-2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68.14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74.680000000000007</v>
      </c>
      <c r="AQ33" s="204">
        <v>26.6</v>
      </c>
      <c r="AR33" s="204">
        <v>20.5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8.99</v>
      </c>
      <c r="L34" s="204">
        <v>370.07</v>
      </c>
      <c r="M34" s="204">
        <v>27.14</v>
      </c>
      <c r="N34" s="204">
        <v>35.03</v>
      </c>
      <c r="O34" s="204">
        <v>0</v>
      </c>
      <c r="P34" s="204">
        <v>41.2</v>
      </c>
      <c r="Q34" s="204">
        <v>5.89</v>
      </c>
      <c r="R34" s="204">
        <v>12.51</v>
      </c>
      <c r="S34" s="204">
        <v>7.79</v>
      </c>
      <c r="T34" s="204">
        <v>0</v>
      </c>
      <c r="U34" s="204">
        <v>24.71</v>
      </c>
      <c r="V34" s="204">
        <v>6.13</v>
      </c>
      <c r="W34" s="204">
        <v>13.43</v>
      </c>
      <c r="X34" s="204">
        <v>43.74</v>
      </c>
      <c r="Y34" s="204">
        <v>0</v>
      </c>
      <c r="Z34">
        <v>0</v>
      </c>
      <c r="AA34" s="204">
        <v>0</v>
      </c>
      <c r="AB34" s="204">
        <v>-7.0000000000000007E-2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68.14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74.680000000000007</v>
      </c>
      <c r="AQ34" s="204">
        <v>26.6</v>
      </c>
      <c r="AR34" s="204">
        <v>20.5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370.07</v>
      </c>
      <c r="M35" s="204">
        <v>27.14</v>
      </c>
      <c r="N35" s="204">
        <v>35.03</v>
      </c>
      <c r="O35" s="204">
        <v>0</v>
      </c>
      <c r="P35" s="204">
        <v>41.2</v>
      </c>
      <c r="Q35" s="204">
        <v>5.89</v>
      </c>
      <c r="R35" s="204">
        <v>12.51</v>
      </c>
      <c r="S35" s="204">
        <v>7.79</v>
      </c>
      <c r="T35" s="204">
        <v>0</v>
      </c>
      <c r="U35" s="204">
        <v>24.71</v>
      </c>
      <c r="V35" s="204">
        <v>6.13</v>
      </c>
      <c r="W35" s="204">
        <v>13.43</v>
      </c>
      <c r="X35" s="204">
        <v>43.74</v>
      </c>
      <c r="Y35" s="204">
        <v>0</v>
      </c>
      <c r="Z35">
        <v>0</v>
      </c>
      <c r="AA35" s="204">
        <v>0</v>
      </c>
      <c r="AB35" s="204">
        <v>-7.0000000000000007E-2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69.61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74.680000000000007</v>
      </c>
      <c r="AQ35" s="204">
        <v>26.6</v>
      </c>
      <c r="AR35" s="204">
        <v>23.7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8.99</v>
      </c>
      <c r="L36" s="204">
        <v>370.07</v>
      </c>
      <c r="M36" s="204">
        <v>27.14</v>
      </c>
      <c r="N36" s="204">
        <v>35.03</v>
      </c>
      <c r="O36" s="204">
        <v>0</v>
      </c>
      <c r="P36" s="204">
        <v>41.2</v>
      </c>
      <c r="Q36" s="204">
        <v>5.89</v>
      </c>
      <c r="R36" s="204">
        <v>12.51</v>
      </c>
      <c r="S36" s="204">
        <v>7.79</v>
      </c>
      <c r="T36" s="204">
        <v>0</v>
      </c>
      <c r="U36" s="204">
        <v>24.71</v>
      </c>
      <c r="V36" s="204">
        <v>6.13</v>
      </c>
      <c r="W36" s="204">
        <v>13.43</v>
      </c>
      <c r="X36" s="204">
        <v>43.74</v>
      </c>
      <c r="Y36" s="204">
        <v>0</v>
      </c>
      <c r="Z36">
        <v>0</v>
      </c>
      <c r="AA36" s="204">
        <v>0</v>
      </c>
      <c r="AB36" s="204">
        <v>-7.0000000000000007E-2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69.61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74.680000000000007</v>
      </c>
      <c r="AQ36" s="204">
        <v>26.6</v>
      </c>
      <c r="AR36" s="204">
        <v>24.7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9.35</v>
      </c>
      <c r="L37" s="204">
        <v>384.97</v>
      </c>
      <c r="M37" s="204">
        <v>27.14</v>
      </c>
      <c r="N37" s="204">
        <v>35.03</v>
      </c>
      <c r="O37" s="204">
        <v>0</v>
      </c>
      <c r="P37" s="204">
        <v>41.2</v>
      </c>
      <c r="Q37" s="204">
        <v>5.89</v>
      </c>
      <c r="R37" s="204">
        <v>12.51</v>
      </c>
      <c r="S37" s="204">
        <v>7.79</v>
      </c>
      <c r="T37" s="204">
        <v>0</v>
      </c>
      <c r="U37" s="204">
        <v>24.71</v>
      </c>
      <c r="V37" s="204">
        <v>6.13</v>
      </c>
      <c r="W37" s="204">
        <v>13.43</v>
      </c>
      <c r="X37" s="204">
        <v>43.74</v>
      </c>
      <c r="Y37" s="204">
        <v>0</v>
      </c>
      <c r="Z37">
        <v>0</v>
      </c>
      <c r="AA37" s="204">
        <v>0</v>
      </c>
      <c r="AB37" s="204">
        <v>-7.0000000000000007E-2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69.61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74.680000000000007</v>
      </c>
      <c r="AQ37" s="204">
        <v>26.6</v>
      </c>
      <c r="AR37" s="204">
        <v>24.7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9.35</v>
      </c>
      <c r="L38" s="204">
        <v>384.97</v>
      </c>
      <c r="M38" s="204">
        <v>27.14</v>
      </c>
      <c r="N38" s="204">
        <v>35.03</v>
      </c>
      <c r="O38" s="204">
        <v>0</v>
      </c>
      <c r="P38" s="204">
        <v>41.2</v>
      </c>
      <c r="Q38" s="204">
        <v>5.89</v>
      </c>
      <c r="R38" s="204">
        <v>12.51</v>
      </c>
      <c r="S38" s="204">
        <v>7.79</v>
      </c>
      <c r="T38" s="204">
        <v>0</v>
      </c>
      <c r="U38" s="204">
        <v>24.71</v>
      </c>
      <c r="V38" s="204">
        <v>6.13</v>
      </c>
      <c r="W38" s="204">
        <v>13.43</v>
      </c>
      <c r="X38" s="204">
        <v>43.74</v>
      </c>
      <c r="Y38" s="204">
        <v>0</v>
      </c>
      <c r="Z38">
        <v>0</v>
      </c>
      <c r="AA38" s="204">
        <v>0</v>
      </c>
      <c r="AB38" s="204">
        <v>-7.0000000000000007E-2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69.61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74.680000000000007</v>
      </c>
      <c r="AQ38" s="204">
        <v>26.6</v>
      </c>
      <c r="AR38" s="204">
        <v>24.7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9.35</v>
      </c>
      <c r="L39" s="204">
        <v>384.97</v>
      </c>
      <c r="M39" s="204">
        <v>27.14</v>
      </c>
      <c r="N39" s="204">
        <v>35.03</v>
      </c>
      <c r="O39" s="204">
        <v>0</v>
      </c>
      <c r="P39" s="204">
        <v>39.369999999999997</v>
      </c>
      <c r="Q39" s="204">
        <v>5.89</v>
      </c>
      <c r="R39" s="204">
        <v>12.51</v>
      </c>
      <c r="S39" s="204">
        <v>7.79</v>
      </c>
      <c r="T39" s="204">
        <v>0</v>
      </c>
      <c r="U39" s="204">
        <v>24.71</v>
      </c>
      <c r="V39" s="204">
        <v>6.13</v>
      </c>
      <c r="W39" s="204">
        <v>13.43</v>
      </c>
      <c r="X39" s="204">
        <v>43.74</v>
      </c>
      <c r="Y39" s="204">
        <v>0</v>
      </c>
      <c r="Z39">
        <v>0</v>
      </c>
      <c r="AA39" s="204">
        <v>0</v>
      </c>
      <c r="AB39" s="204">
        <v>-7.0000000000000007E-2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69.61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74.680000000000007</v>
      </c>
      <c r="AQ39" s="204">
        <v>26.6</v>
      </c>
      <c r="AR39" s="204">
        <v>24.7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9.35</v>
      </c>
      <c r="L40" s="204">
        <v>384.97</v>
      </c>
      <c r="M40" s="204">
        <v>27.14</v>
      </c>
      <c r="N40" s="204">
        <v>35.03</v>
      </c>
      <c r="O40" s="204">
        <v>0</v>
      </c>
      <c r="P40" s="204">
        <v>39.369999999999997</v>
      </c>
      <c r="Q40" s="204">
        <v>5.89</v>
      </c>
      <c r="R40" s="204">
        <v>12.51</v>
      </c>
      <c r="S40" s="204">
        <v>7.79</v>
      </c>
      <c r="T40" s="204">
        <v>0</v>
      </c>
      <c r="U40" s="204">
        <v>24.71</v>
      </c>
      <c r="V40" s="204">
        <v>6.13</v>
      </c>
      <c r="W40" s="204">
        <v>13.43</v>
      </c>
      <c r="X40" s="204">
        <v>43.74</v>
      </c>
      <c r="Y40" s="204">
        <v>0</v>
      </c>
      <c r="Z40">
        <v>0</v>
      </c>
      <c r="AA40" s="204">
        <v>0</v>
      </c>
      <c r="AB40" s="204">
        <v>-7.0000000000000007E-2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69.61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74.680000000000007</v>
      </c>
      <c r="AQ40" s="204">
        <v>26.6</v>
      </c>
      <c r="AR40" s="204">
        <v>24.7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9</v>
      </c>
      <c r="L41" s="204">
        <v>384.97</v>
      </c>
      <c r="M41" s="204">
        <v>27.14</v>
      </c>
      <c r="N41" s="204">
        <v>35.03</v>
      </c>
      <c r="O41" s="204">
        <v>0</v>
      </c>
      <c r="P41" s="204">
        <v>39.369999999999997</v>
      </c>
      <c r="Q41" s="204">
        <v>5.89</v>
      </c>
      <c r="R41" s="204">
        <v>12.51</v>
      </c>
      <c r="S41" s="204">
        <v>7.79</v>
      </c>
      <c r="T41" s="204">
        <v>0</v>
      </c>
      <c r="U41" s="204">
        <v>24.71</v>
      </c>
      <c r="V41" s="204">
        <v>6.13</v>
      </c>
      <c r="W41" s="204">
        <v>13.43</v>
      </c>
      <c r="X41" s="204">
        <v>43.74</v>
      </c>
      <c r="Y41" s="204">
        <v>0</v>
      </c>
      <c r="Z41">
        <v>0</v>
      </c>
      <c r="AA41" s="204">
        <v>0</v>
      </c>
      <c r="AB41" s="204">
        <v>-7.0000000000000007E-2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69.61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74.680000000000007</v>
      </c>
      <c r="AQ41" s="204">
        <v>26.6</v>
      </c>
      <c r="AR41" s="204">
        <v>24.7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4.96</v>
      </c>
      <c r="L42" s="204">
        <v>313.39</v>
      </c>
      <c r="M42" s="204">
        <v>27.14</v>
      </c>
      <c r="N42" s="204">
        <v>35.03</v>
      </c>
      <c r="O42" s="204">
        <v>0</v>
      </c>
      <c r="P42" s="204">
        <v>39.369999999999997</v>
      </c>
      <c r="Q42" s="204">
        <v>5.89</v>
      </c>
      <c r="R42" s="204">
        <v>12.51</v>
      </c>
      <c r="S42" s="204">
        <v>7.79</v>
      </c>
      <c r="T42" s="204">
        <v>0</v>
      </c>
      <c r="U42" s="204">
        <v>24.71</v>
      </c>
      <c r="V42" s="204">
        <v>6.13</v>
      </c>
      <c r="W42" s="204">
        <v>13.43</v>
      </c>
      <c r="X42" s="204">
        <v>43.74</v>
      </c>
      <c r="Y42" s="204">
        <v>0</v>
      </c>
      <c r="Z42">
        <v>0</v>
      </c>
      <c r="AA42" s="204">
        <v>0</v>
      </c>
      <c r="AB42" s="204">
        <v>-7.0000000000000007E-2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50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74.680000000000007</v>
      </c>
      <c r="AQ42" s="204">
        <v>26.6</v>
      </c>
      <c r="AR42" s="204">
        <v>24.7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4.96</v>
      </c>
      <c r="L43" s="204">
        <v>269.32</v>
      </c>
      <c r="M43" s="204">
        <v>27.14</v>
      </c>
      <c r="N43" s="204">
        <v>35.03</v>
      </c>
      <c r="O43" s="204">
        <v>0</v>
      </c>
      <c r="P43" s="204">
        <v>39.369999999999997</v>
      </c>
      <c r="Q43" s="204">
        <v>5.89</v>
      </c>
      <c r="R43" s="204">
        <v>12.51</v>
      </c>
      <c r="S43" s="204">
        <v>7.79</v>
      </c>
      <c r="T43" s="204">
        <v>0</v>
      </c>
      <c r="U43" s="204">
        <v>24.71</v>
      </c>
      <c r="V43" s="204">
        <v>6.13</v>
      </c>
      <c r="W43" s="204">
        <v>13.43</v>
      </c>
      <c r="X43" s="204">
        <v>43.74</v>
      </c>
      <c r="Y43" s="204">
        <v>0</v>
      </c>
      <c r="Z43">
        <v>0</v>
      </c>
      <c r="AA43" s="204">
        <v>0</v>
      </c>
      <c r="AB43" s="204">
        <v>-7.0000000000000007E-2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50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75.45</v>
      </c>
      <c r="AQ43" s="204">
        <v>26.86</v>
      </c>
      <c r="AR43" s="204">
        <v>24.7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4.96</v>
      </c>
      <c r="L44" s="204">
        <v>210.12</v>
      </c>
      <c r="M44" s="204">
        <v>27.14</v>
      </c>
      <c r="N44" s="204">
        <v>35.03</v>
      </c>
      <c r="O44" s="204">
        <v>0</v>
      </c>
      <c r="P44" s="204">
        <v>39.369999999999997</v>
      </c>
      <c r="Q44" s="204">
        <v>5.89</v>
      </c>
      <c r="R44" s="204">
        <v>12.51</v>
      </c>
      <c r="S44" s="204">
        <v>7.79</v>
      </c>
      <c r="T44" s="204">
        <v>0</v>
      </c>
      <c r="U44" s="204">
        <v>24.71</v>
      </c>
      <c r="V44" s="204">
        <v>6.12</v>
      </c>
      <c r="W44" s="204">
        <v>13.43</v>
      </c>
      <c r="X44" s="204">
        <v>43.74</v>
      </c>
      <c r="Y44" s="204">
        <v>0</v>
      </c>
      <c r="Z44">
        <v>0</v>
      </c>
      <c r="AA44" s="204">
        <v>0</v>
      </c>
      <c r="AB44" s="204">
        <v>-7.0000000000000007E-2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75.45</v>
      </c>
      <c r="AQ44" s="204">
        <v>26.86</v>
      </c>
      <c r="AR44" s="204">
        <v>24.7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4.96</v>
      </c>
      <c r="L45" s="204">
        <v>199.73</v>
      </c>
      <c r="M45" s="204">
        <v>27.14</v>
      </c>
      <c r="N45" s="204">
        <v>35.03</v>
      </c>
      <c r="O45" s="204">
        <v>0</v>
      </c>
      <c r="P45" s="204">
        <v>39.369999999999997</v>
      </c>
      <c r="Q45" s="204">
        <v>5.88</v>
      </c>
      <c r="R45" s="204">
        <v>12.49</v>
      </c>
      <c r="S45" s="204">
        <v>7.77</v>
      </c>
      <c r="T45" s="204">
        <v>0</v>
      </c>
      <c r="U45" s="204">
        <v>24.71</v>
      </c>
      <c r="V45" s="204">
        <v>6.13</v>
      </c>
      <c r="W45" s="204">
        <v>13.43</v>
      </c>
      <c r="X45" s="204">
        <v>43.74</v>
      </c>
      <c r="Y45" s="204">
        <v>0</v>
      </c>
      <c r="Z45">
        <v>0</v>
      </c>
      <c r="AA45" s="204">
        <v>0</v>
      </c>
      <c r="AB45" s="204">
        <v>-7.0000000000000007E-2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50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74.680000000000007</v>
      </c>
      <c r="AQ45" s="204">
        <v>26.6</v>
      </c>
      <c r="AR45" s="204">
        <v>24.7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4.96</v>
      </c>
      <c r="L46" s="204">
        <v>203.79</v>
      </c>
      <c r="M46" s="204">
        <v>27.14</v>
      </c>
      <c r="N46" s="204">
        <v>35.03</v>
      </c>
      <c r="O46" s="204">
        <v>0</v>
      </c>
      <c r="P46" s="204">
        <v>39.369999999999997</v>
      </c>
      <c r="Q46" s="204">
        <v>5.89</v>
      </c>
      <c r="R46" s="204">
        <v>12.51</v>
      </c>
      <c r="S46" s="204">
        <v>7.79</v>
      </c>
      <c r="T46" s="204">
        <v>0</v>
      </c>
      <c r="U46" s="204">
        <v>24.71</v>
      </c>
      <c r="V46" s="204">
        <v>6.13</v>
      </c>
      <c r="W46" s="204">
        <v>13.43</v>
      </c>
      <c r="X46" s="204">
        <v>43.74</v>
      </c>
      <c r="Y46" s="204">
        <v>0</v>
      </c>
      <c r="Z46">
        <v>0</v>
      </c>
      <c r="AA46" s="204">
        <v>0</v>
      </c>
      <c r="AB46" s="204">
        <v>-7.0000000000000007E-2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50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74.680000000000007</v>
      </c>
      <c r="AQ46" s="204">
        <v>26.6</v>
      </c>
      <c r="AR46" s="204">
        <v>24.7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4.8099999999999996</v>
      </c>
      <c r="L47" s="204">
        <v>203.79</v>
      </c>
      <c r="M47" s="204">
        <v>27.14</v>
      </c>
      <c r="N47" s="204">
        <v>35.03</v>
      </c>
      <c r="O47" s="204">
        <v>0</v>
      </c>
      <c r="P47" s="204">
        <v>39.369999999999997</v>
      </c>
      <c r="Q47" s="204">
        <v>3.57</v>
      </c>
      <c r="R47" s="204">
        <v>5.77</v>
      </c>
      <c r="S47" s="204">
        <v>3.85</v>
      </c>
      <c r="T47" s="204">
        <v>0</v>
      </c>
      <c r="U47" s="204">
        <v>24.71</v>
      </c>
      <c r="V47" s="204">
        <v>6.13</v>
      </c>
      <c r="W47" s="204">
        <v>13.43</v>
      </c>
      <c r="X47" s="204">
        <v>43.74</v>
      </c>
      <c r="Y47" s="204">
        <v>0</v>
      </c>
      <c r="Z47">
        <v>0</v>
      </c>
      <c r="AA47" s="204">
        <v>0</v>
      </c>
      <c r="AB47" s="204">
        <v>-7.0000000000000007E-2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54.92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74.680000000000007</v>
      </c>
      <c r="AQ47" s="204">
        <v>27.67</v>
      </c>
      <c r="AR47" s="204">
        <v>24.7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4.8099999999999996</v>
      </c>
      <c r="L48" s="204">
        <v>203.79</v>
      </c>
      <c r="M48" s="204">
        <v>27.14</v>
      </c>
      <c r="N48" s="204">
        <v>35.03</v>
      </c>
      <c r="O48" s="204">
        <v>0</v>
      </c>
      <c r="P48" s="204">
        <v>39.369999999999997</v>
      </c>
      <c r="Q48" s="204">
        <v>2.88</v>
      </c>
      <c r="R48" s="204">
        <v>5.77</v>
      </c>
      <c r="S48" s="204">
        <v>3.85</v>
      </c>
      <c r="T48" s="204">
        <v>0</v>
      </c>
      <c r="U48" s="204">
        <v>24.71</v>
      </c>
      <c r="V48" s="204">
        <v>6.13</v>
      </c>
      <c r="W48" s="204">
        <v>13.43</v>
      </c>
      <c r="X48" s="204">
        <v>43.74</v>
      </c>
      <c r="Y48" s="204">
        <v>0</v>
      </c>
      <c r="Z48">
        <v>0</v>
      </c>
      <c r="AA48" s="204">
        <v>0</v>
      </c>
      <c r="AB48" s="204">
        <v>-7.0000000000000007E-2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54.92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74.680000000000007</v>
      </c>
      <c r="AQ48" s="204">
        <v>27.67</v>
      </c>
      <c r="AR48" s="204">
        <v>24.7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4.8099999999999996</v>
      </c>
      <c r="L49" s="204">
        <v>203.79</v>
      </c>
      <c r="M49" s="204">
        <v>27.14</v>
      </c>
      <c r="N49" s="204">
        <v>35.03</v>
      </c>
      <c r="O49" s="204">
        <v>0</v>
      </c>
      <c r="P49" s="204">
        <v>39.369999999999997</v>
      </c>
      <c r="Q49" s="204">
        <v>5.89</v>
      </c>
      <c r="R49" s="204">
        <v>12.51</v>
      </c>
      <c r="S49" s="204">
        <v>7.79</v>
      </c>
      <c r="T49" s="204">
        <v>0</v>
      </c>
      <c r="U49" s="204">
        <v>24.71</v>
      </c>
      <c r="V49" s="204">
        <v>6.13</v>
      </c>
      <c r="W49" s="204">
        <v>13.43</v>
      </c>
      <c r="X49" s="204">
        <v>43.74</v>
      </c>
      <c r="Y49" s="204">
        <v>0</v>
      </c>
      <c r="Z49">
        <v>0</v>
      </c>
      <c r="AA49" s="204">
        <v>0</v>
      </c>
      <c r="AB49" s="204">
        <v>-7.0000000000000007E-2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54.92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74.680000000000007</v>
      </c>
      <c r="AQ49" s="204">
        <v>26.6</v>
      </c>
      <c r="AR49" s="204">
        <v>24.7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4.8099999999999996</v>
      </c>
      <c r="L50" s="204">
        <v>203.8</v>
      </c>
      <c r="M50" s="204">
        <v>27.14</v>
      </c>
      <c r="N50" s="204">
        <v>35.03</v>
      </c>
      <c r="O50" s="204">
        <v>0</v>
      </c>
      <c r="P50" s="204">
        <v>39.369999999999997</v>
      </c>
      <c r="Q50" s="204">
        <v>5.89</v>
      </c>
      <c r="R50" s="204">
        <v>12.5</v>
      </c>
      <c r="S50" s="204">
        <v>7.79</v>
      </c>
      <c r="T50" s="204">
        <v>0</v>
      </c>
      <c r="U50" s="204">
        <v>24.71</v>
      </c>
      <c r="V50" s="204">
        <v>6.13</v>
      </c>
      <c r="W50" s="204">
        <v>13.43</v>
      </c>
      <c r="X50" s="204">
        <v>43.74</v>
      </c>
      <c r="Y50" s="204">
        <v>0</v>
      </c>
      <c r="Z50">
        <v>0</v>
      </c>
      <c r="AA50" s="204">
        <v>0</v>
      </c>
      <c r="AB50" s="204">
        <v>-7.0000000000000007E-2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54.92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74.680000000000007</v>
      </c>
      <c r="AQ50" s="204">
        <v>26.6</v>
      </c>
      <c r="AR50" s="204">
        <v>24.7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4.95</v>
      </c>
      <c r="L51" s="204">
        <v>203.8</v>
      </c>
      <c r="M51" s="204">
        <v>27.14</v>
      </c>
      <c r="N51" s="204">
        <v>35.03</v>
      </c>
      <c r="O51" s="204">
        <v>0</v>
      </c>
      <c r="P51" s="204">
        <v>39.369999999999997</v>
      </c>
      <c r="Q51" s="204">
        <v>5.89</v>
      </c>
      <c r="R51" s="204">
        <v>13.01</v>
      </c>
      <c r="S51" s="204">
        <v>7.79</v>
      </c>
      <c r="T51" s="204">
        <v>0</v>
      </c>
      <c r="U51" s="204">
        <v>24.71</v>
      </c>
      <c r="V51" s="204">
        <v>6.13</v>
      </c>
      <c r="W51" s="204">
        <v>13.43</v>
      </c>
      <c r="X51" s="204">
        <v>43.74</v>
      </c>
      <c r="Y51" s="204">
        <v>0</v>
      </c>
      <c r="Z51">
        <v>0</v>
      </c>
      <c r="AA51" s="204">
        <v>0</v>
      </c>
      <c r="AB51" s="204">
        <v>-0.15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54.92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74.680000000000007</v>
      </c>
      <c r="AQ51" s="204">
        <v>26.6</v>
      </c>
      <c r="AR51" s="204">
        <v>24.7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4.8499999999999996</v>
      </c>
      <c r="L52" s="204">
        <v>203.8</v>
      </c>
      <c r="M52" s="204">
        <v>27.14</v>
      </c>
      <c r="N52" s="204">
        <v>35.03</v>
      </c>
      <c r="O52" s="204">
        <v>0</v>
      </c>
      <c r="P52" s="204">
        <v>39.369999999999997</v>
      </c>
      <c r="Q52" s="204">
        <v>5.89</v>
      </c>
      <c r="R52" s="204">
        <v>12.5</v>
      </c>
      <c r="S52" s="204">
        <v>7.79</v>
      </c>
      <c r="T52" s="204">
        <v>0</v>
      </c>
      <c r="U52" s="204">
        <v>24.71</v>
      </c>
      <c r="V52" s="204">
        <v>6.13</v>
      </c>
      <c r="W52" s="204">
        <v>13.43</v>
      </c>
      <c r="X52" s="204">
        <v>43.74</v>
      </c>
      <c r="Y52" s="204">
        <v>0</v>
      </c>
      <c r="Z52">
        <v>0</v>
      </c>
      <c r="AA52" s="204">
        <v>0</v>
      </c>
      <c r="AB52" s="204">
        <v>-0.15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54.92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74.680000000000007</v>
      </c>
      <c r="AQ52" s="204">
        <v>26.6</v>
      </c>
      <c r="AR52" s="204">
        <v>24.7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4.8099999999999996</v>
      </c>
      <c r="L53" s="204">
        <v>203.8</v>
      </c>
      <c r="M53" s="204">
        <v>27.14</v>
      </c>
      <c r="N53" s="204">
        <v>35.03</v>
      </c>
      <c r="O53" s="204">
        <v>0</v>
      </c>
      <c r="P53" s="204">
        <v>39.369999999999997</v>
      </c>
      <c r="Q53" s="204">
        <v>5.89</v>
      </c>
      <c r="R53" s="204">
        <v>12.5</v>
      </c>
      <c r="S53" s="204">
        <v>7.79</v>
      </c>
      <c r="T53" s="204">
        <v>0</v>
      </c>
      <c r="U53" s="204">
        <v>24.71</v>
      </c>
      <c r="V53" s="204">
        <v>6.13</v>
      </c>
      <c r="W53" s="204">
        <v>13.43</v>
      </c>
      <c r="X53" s="204">
        <v>43.74</v>
      </c>
      <c r="Y53" s="204">
        <v>0</v>
      </c>
      <c r="Z53">
        <v>0</v>
      </c>
      <c r="AA53" s="204">
        <v>0</v>
      </c>
      <c r="AB53" s="204">
        <v>-0.15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54.92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74.680000000000007</v>
      </c>
      <c r="AQ53" s="204">
        <v>26.6</v>
      </c>
      <c r="AR53" s="204">
        <v>24.7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4.8099999999999996</v>
      </c>
      <c r="L54" s="204">
        <v>203.8</v>
      </c>
      <c r="M54" s="204">
        <v>27.14</v>
      </c>
      <c r="N54" s="204">
        <v>35.03</v>
      </c>
      <c r="O54" s="204">
        <v>0</v>
      </c>
      <c r="P54" s="204">
        <v>39.369999999999997</v>
      </c>
      <c r="Q54" s="204">
        <v>5.89</v>
      </c>
      <c r="R54" s="204">
        <v>12.5</v>
      </c>
      <c r="S54" s="204">
        <v>7.79</v>
      </c>
      <c r="T54" s="204">
        <v>0</v>
      </c>
      <c r="U54" s="204">
        <v>24.71</v>
      </c>
      <c r="V54" s="204">
        <v>2</v>
      </c>
      <c r="W54" s="204">
        <v>4.8099999999999996</v>
      </c>
      <c r="X54" s="204">
        <v>24.01</v>
      </c>
      <c r="Y54" s="204">
        <v>0</v>
      </c>
      <c r="Z54">
        <v>0</v>
      </c>
      <c r="AA54" s="204">
        <v>0</v>
      </c>
      <c r="AB54" s="204">
        <v>-0.15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54.92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40.369999999999997</v>
      </c>
      <c r="AQ54" s="204">
        <v>14.42</v>
      </c>
      <c r="AR54" s="204">
        <v>24.7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4.8099999999999996</v>
      </c>
      <c r="L55" s="204">
        <v>203.8</v>
      </c>
      <c r="M55" s="204">
        <v>27.14</v>
      </c>
      <c r="N55" s="204">
        <v>35.03</v>
      </c>
      <c r="O55" s="204">
        <v>0</v>
      </c>
      <c r="P55" s="204">
        <v>41.56</v>
      </c>
      <c r="Q55" s="204">
        <v>3.23</v>
      </c>
      <c r="R55" s="204">
        <v>6.63</v>
      </c>
      <c r="S55" s="204">
        <v>4.22</v>
      </c>
      <c r="T55" s="204">
        <v>0</v>
      </c>
      <c r="U55" s="204">
        <v>24.71</v>
      </c>
      <c r="V55" s="204">
        <v>1.92</v>
      </c>
      <c r="W55" s="204">
        <v>13.43</v>
      </c>
      <c r="X55" s="204">
        <v>43.74</v>
      </c>
      <c r="Y55" s="204">
        <v>0</v>
      </c>
      <c r="Z55">
        <v>0</v>
      </c>
      <c r="AA55" s="204">
        <v>0</v>
      </c>
      <c r="AB55" s="204">
        <v>-7.0000000000000007E-2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54.92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40.369999999999997</v>
      </c>
      <c r="AQ55" s="204">
        <v>12.24</v>
      </c>
      <c r="AR55" s="204">
        <v>24.7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4.8099999999999996</v>
      </c>
      <c r="L56" s="204">
        <v>203.8</v>
      </c>
      <c r="M56" s="204">
        <v>27.14</v>
      </c>
      <c r="N56" s="204">
        <v>35.03</v>
      </c>
      <c r="O56" s="204">
        <v>0</v>
      </c>
      <c r="P56" s="204">
        <v>41.56</v>
      </c>
      <c r="Q56" s="204">
        <v>3.23</v>
      </c>
      <c r="R56" s="204">
        <v>6.63</v>
      </c>
      <c r="S56" s="204">
        <v>4.22</v>
      </c>
      <c r="T56" s="204">
        <v>0</v>
      </c>
      <c r="U56" s="204">
        <v>24.71</v>
      </c>
      <c r="V56" s="204">
        <v>1.92</v>
      </c>
      <c r="W56" s="204">
        <v>4.8099999999999996</v>
      </c>
      <c r="X56" s="204">
        <v>19.23</v>
      </c>
      <c r="Y56" s="204">
        <v>0</v>
      </c>
      <c r="Z56">
        <v>0</v>
      </c>
      <c r="AA56" s="204">
        <v>0</v>
      </c>
      <c r="AB56" s="204">
        <v>-7.0000000000000007E-2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54.92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40.369999999999997</v>
      </c>
      <c r="AQ56" s="204">
        <v>12.24</v>
      </c>
      <c r="AR56" s="204">
        <v>24.7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4.8099999999999996</v>
      </c>
      <c r="L57" s="204">
        <v>203.8</v>
      </c>
      <c r="M57" s="204">
        <v>27.14</v>
      </c>
      <c r="N57" s="204">
        <v>35.03</v>
      </c>
      <c r="O57" s="204">
        <v>0</v>
      </c>
      <c r="P57" s="204">
        <v>41.2</v>
      </c>
      <c r="Q57" s="204">
        <v>3.23</v>
      </c>
      <c r="R57" s="204">
        <v>6.63</v>
      </c>
      <c r="S57" s="204">
        <v>4.22</v>
      </c>
      <c r="T57" s="204">
        <v>0</v>
      </c>
      <c r="U57" s="204">
        <v>24.71</v>
      </c>
      <c r="V57" s="204">
        <v>1.92</v>
      </c>
      <c r="W57" s="204">
        <v>4.8099999999999996</v>
      </c>
      <c r="X57" s="204">
        <v>19.23</v>
      </c>
      <c r="Y57" s="204">
        <v>0</v>
      </c>
      <c r="Z57">
        <v>0</v>
      </c>
      <c r="AA57" s="204">
        <v>0</v>
      </c>
      <c r="AB57" s="204">
        <v>-7.0000000000000007E-2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54.92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40.369999999999997</v>
      </c>
      <c r="AQ57" s="204">
        <v>14.42</v>
      </c>
      <c r="AR57" s="204">
        <v>24.7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4.8099999999999996</v>
      </c>
      <c r="L58" s="204">
        <v>203.8</v>
      </c>
      <c r="M58" s="204">
        <v>27.14</v>
      </c>
      <c r="N58" s="204">
        <v>35.03</v>
      </c>
      <c r="O58" s="204">
        <v>0</v>
      </c>
      <c r="P58" s="204">
        <v>41.2</v>
      </c>
      <c r="Q58" s="204">
        <v>3.23</v>
      </c>
      <c r="R58" s="204">
        <v>6.63</v>
      </c>
      <c r="S58" s="204">
        <v>4.22</v>
      </c>
      <c r="T58" s="204">
        <v>0</v>
      </c>
      <c r="U58" s="204">
        <v>24.71</v>
      </c>
      <c r="V58" s="204">
        <v>1.92</v>
      </c>
      <c r="W58" s="204">
        <v>4.8099999999999996</v>
      </c>
      <c r="X58" s="204">
        <v>19.23</v>
      </c>
      <c r="Y58" s="204">
        <v>0</v>
      </c>
      <c r="Z58">
        <v>0</v>
      </c>
      <c r="AA58" s="204">
        <v>0</v>
      </c>
      <c r="AB58" s="204">
        <v>-7.0000000000000007E-2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54.92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40.369999999999997</v>
      </c>
      <c r="AQ58" s="204">
        <v>14.42</v>
      </c>
      <c r="AR58" s="204">
        <v>24.7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4.8099999999999996</v>
      </c>
      <c r="L59" s="204">
        <v>203.8</v>
      </c>
      <c r="M59" s="204">
        <v>27.14</v>
      </c>
      <c r="N59" s="204">
        <v>35.03</v>
      </c>
      <c r="O59" s="204">
        <v>0</v>
      </c>
      <c r="P59" s="204">
        <v>41.2</v>
      </c>
      <c r="Q59" s="204">
        <v>3.23</v>
      </c>
      <c r="R59" s="204">
        <v>6.63</v>
      </c>
      <c r="S59" s="204">
        <v>4.22</v>
      </c>
      <c r="T59" s="204">
        <v>0</v>
      </c>
      <c r="U59" s="204">
        <v>24.71</v>
      </c>
      <c r="V59" s="204">
        <v>1.92</v>
      </c>
      <c r="W59" s="204">
        <v>4.8099999999999996</v>
      </c>
      <c r="X59" s="204">
        <v>19.23</v>
      </c>
      <c r="Y59" s="204">
        <v>0</v>
      </c>
      <c r="Z59">
        <v>0</v>
      </c>
      <c r="AA59" s="204">
        <v>0</v>
      </c>
      <c r="AB59" s="204">
        <v>-7.0000000000000007E-2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54.92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40.380000000000003</v>
      </c>
      <c r="AQ59" s="204">
        <v>14.42</v>
      </c>
      <c r="AR59" s="204">
        <v>24.7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4.8099999999999996</v>
      </c>
      <c r="L60" s="204">
        <v>203.8</v>
      </c>
      <c r="M60" s="204">
        <v>27.14</v>
      </c>
      <c r="N60" s="204">
        <v>35.03</v>
      </c>
      <c r="O60" s="204">
        <v>0</v>
      </c>
      <c r="P60" s="204">
        <v>41.2</v>
      </c>
      <c r="Q60" s="204">
        <v>3.23</v>
      </c>
      <c r="R60" s="204">
        <v>6.63</v>
      </c>
      <c r="S60" s="204">
        <v>4.22</v>
      </c>
      <c r="T60" s="204">
        <v>0</v>
      </c>
      <c r="U60" s="204">
        <v>24.71</v>
      </c>
      <c r="V60" s="204">
        <v>1.92</v>
      </c>
      <c r="W60" s="204">
        <v>4.8099999999999996</v>
      </c>
      <c r="X60" s="204">
        <v>19.23</v>
      </c>
      <c r="Y60" s="204">
        <v>0</v>
      </c>
      <c r="Z60">
        <v>0</v>
      </c>
      <c r="AA60" s="204">
        <v>0</v>
      </c>
      <c r="AB60" s="204">
        <v>-7.0000000000000007E-2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54.92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40.380000000000003</v>
      </c>
      <c r="AQ60" s="204">
        <v>14.42</v>
      </c>
      <c r="AR60" s="204">
        <v>24.7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4.8099999999999996</v>
      </c>
      <c r="L61" s="204">
        <v>203.8</v>
      </c>
      <c r="M61" s="204">
        <v>27.14</v>
      </c>
      <c r="N61" s="204">
        <v>35.03</v>
      </c>
      <c r="O61" s="204">
        <v>0</v>
      </c>
      <c r="P61" s="204">
        <v>41.2</v>
      </c>
      <c r="Q61" s="204">
        <v>3.23</v>
      </c>
      <c r="R61" s="204">
        <v>6.63</v>
      </c>
      <c r="S61" s="204">
        <v>4.22</v>
      </c>
      <c r="T61" s="204">
        <v>0</v>
      </c>
      <c r="U61" s="204">
        <v>24.71</v>
      </c>
      <c r="V61" s="204">
        <v>1.92</v>
      </c>
      <c r="W61" s="204">
        <v>4.8099999999999996</v>
      </c>
      <c r="X61" s="204">
        <v>19.23</v>
      </c>
      <c r="Y61" s="204">
        <v>0</v>
      </c>
      <c r="Z61">
        <v>0</v>
      </c>
      <c r="AA61" s="204">
        <v>0</v>
      </c>
      <c r="AB61" s="204">
        <v>-7.0000000000000007E-2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54.92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40.369999999999997</v>
      </c>
      <c r="AQ61" s="204">
        <v>14.42</v>
      </c>
      <c r="AR61" s="204">
        <v>24.7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4.95</v>
      </c>
      <c r="L62" s="204">
        <v>203.8</v>
      </c>
      <c r="M62" s="204">
        <v>27.14</v>
      </c>
      <c r="N62" s="204">
        <v>35.03</v>
      </c>
      <c r="O62" s="204">
        <v>0</v>
      </c>
      <c r="P62" s="204">
        <v>41.2</v>
      </c>
      <c r="Q62" s="204">
        <v>3.23</v>
      </c>
      <c r="R62" s="204">
        <v>6.63</v>
      </c>
      <c r="S62" s="204">
        <v>4.22</v>
      </c>
      <c r="T62" s="204">
        <v>0</v>
      </c>
      <c r="U62" s="204">
        <v>24.71</v>
      </c>
      <c r="V62" s="204">
        <v>1.92</v>
      </c>
      <c r="W62" s="204">
        <v>4.8099999999999996</v>
      </c>
      <c r="X62" s="204">
        <v>19.23</v>
      </c>
      <c r="Y62" s="204">
        <v>0</v>
      </c>
      <c r="Z62">
        <v>0</v>
      </c>
      <c r="AA62" s="204">
        <v>0</v>
      </c>
      <c r="AB62" s="204">
        <v>-7.0000000000000007E-2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54.92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40.380000000000003</v>
      </c>
      <c r="AQ62" s="204">
        <v>14.42</v>
      </c>
      <c r="AR62" s="204">
        <v>24.7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4.8099999999999996</v>
      </c>
      <c r="L63" s="204">
        <v>203.8</v>
      </c>
      <c r="M63" s="204">
        <v>27.14</v>
      </c>
      <c r="N63" s="204">
        <v>35.03</v>
      </c>
      <c r="O63" s="204">
        <v>0</v>
      </c>
      <c r="P63" s="204">
        <v>41.2</v>
      </c>
      <c r="Q63" s="204">
        <v>3.23</v>
      </c>
      <c r="R63" s="204">
        <v>6.63</v>
      </c>
      <c r="S63" s="204">
        <v>4.22</v>
      </c>
      <c r="T63" s="204">
        <v>0</v>
      </c>
      <c r="U63" s="204">
        <v>24.71</v>
      </c>
      <c r="V63" s="204">
        <v>6.13</v>
      </c>
      <c r="W63" s="204">
        <v>13.43</v>
      </c>
      <c r="X63" s="204">
        <v>43.74</v>
      </c>
      <c r="Y63" s="204">
        <v>0</v>
      </c>
      <c r="Z63">
        <v>0</v>
      </c>
      <c r="AA63" s="204">
        <v>0</v>
      </c>
      <c r="AB63" s="204">
        <v>-7.0000000000000007E-2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54.92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74.680000000000007</v>
      </c>
      <c r="AQ63" s="204">
        <v>26.6</v>
      </c>
      <c r="AR63" s="204">
        <v>24.7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4.8099999999999996</v>
      </c>
      <c r="L64" s="204">
        <v>203.8</v>
      </c>
      <c r="M64" s="204">
        <v>27.14</v>
      </c>
      <c r="N64" s="204">
        <v>35.03</v>
      </c>
      <c r="O64" s="204">
        <v>0</v>
      </c>
      <c r="P64" s="204">
        <v>41.2</v>
      </c>
      <c r="Q64" s="204">
        <v>3.23</v>
      </c>
      <c r="R64" s="204">
        <v>6.63</v>
      </c>
      <c r="S64" s="204">
        <v>4.22</v>
      </c>
      <c r="T64" s="204">
        <v>0</v>
      </c>
      <c r="U64" s="204">
        <v>24.71</v>
      </c>
      <c r="V64" s="204">
        <v>1.92</v>
      </c>
      <c r="W64" s="204">
        <v>13.43</v>
      </c>
      <c r="X64" s="204">
        <v>43.74</v>
      </c>
      <c r="Y64" s="204">
        <v>0</v>
      </c>
      <c r="Z64">
        <v>0</v>
      </c>
      <c r="AA64" s="204">
        <v>0</v>
      </c>
      <c r="AB64" s="204">
        <v>-7.0000000000000007E-2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54.92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74.680000000000007</v>
      </c>
      <c r="AQ64" s="204">
        <v>14.42</v>
      </c>
      <c r="AR64" s="204">
        <v>24.7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4.8099999999999996</v>
      </c>
      <c r="L65" s="204">
        <v>203.8</v>
      </c>
      <c r="M65" s="204">
        <v>27.14</v>
      </c>
      <c r="N65" s="204">
        <v>35.03</v>
      </c>
      <c r="O65" s="204">
        <v>0</v>
      </c>
      <c r="P65" s="204">
        <v>41.2</v>
      </c>
      <c r="Q65" s="204">
        <v>3.23</v>
      </c>
      <c r="R65" s="204">
        <v>6.63</v>
      </c>
      <c r="S65" s="204">
        <v>4.22</v>
      </c>
      <c r="T65" s="204">
        <v>0</v>
      </c>
      <c r="U65" s="204">
        <v>24.71</v>
      </c>
      <c r="V65" s="204">
        <v>1.92</v>
      </c>
      <c r="W65" s="204">
        <v>13.43</v>
      </c>
      <c r="X65" s="204">
        <v>43.74</v>
      </c>
      <c r="Y65" s="204">
        <v>0</v>
      </c>
      <c r="Z65">
        <v>0</v>
      </c>
      <c r="AA65" s="204">
        <v>0</v>
      </c>
      <c r="AB65" s="204">
        <v>-7.0000000000000007E-2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54.92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74.680000000000007</v>
      </c>
      <c r="AQ65" s="204">
        <v>14.42</v>
      </c>
      <c r="AR65" s="204">
        <v>24.7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4.8099999999999996</v>
      </c>
      <c r="L66" s="204">
        <v>203.8</v>
      </c>
      <c r="M66" s="204">
        <v>27.14</v>
      </c>
      <c r="N66" s="204">
        <v>35.03</v>
      </c>
      <c r="O66" s="204">
        <v>0</v>
      </c>
      <c r="P66" s="204">
        <v>41.2</v>
      </c>
      <c r="Q66" s="204">
        <v>3.23</v>
      </c>
      <c r="R66" s="204">
        <v>6.63</v>
      </c>
      <c r="S66" s="204">
        <v>4.22</v>
      </c>
      <c r="T66" s="204">
        <v>0</v>
      </c>
      <c r="U66" s="204">
        <v>24.71</v>
      </c>
      <c r="V66" s="204">
        <v>1.92</v>
      </c>
      <c r="W66" s="204">
        <v>13.43</v>
      </c>
      <c r="X66" s="204">
        <v>43.74</v>
      </c>
      <c r="Y66" s="204">
        <v>0</v>
      </c>
      <c r="Z66">
        <v>0</v>
      </c>
      <c r="AA66" s="204">
        <v>0</v>
      </c>
      <c r="AB66" s="204">
        <v>-7.0000000000000007E-2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54.92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74.680000000000007</v>
      </c>
      <c r="AQ66" s="204">
        <v>14.42</v>
      </c>
      <c r="AR66" s="204">
        <v>24.7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4.8099999999999996</v>
      </c>
      <c r="L67" s="204">
        <v>203.8</v>
      </c>
      <c r="M67" s="204">
        <v>27.14</v>
      </c>
      <c r="N67" s="204">
        <v>35.03</v>
      </c>
      <c r="O67" s="204">
        <v>0</v>
      </c>
      <c r="P67" s="204">
        <v>41.2</v>
      </c>
      <c r="Q67" s="204">
        <v>3.5</v>
      </c>
      <c r="R67" s="204">
        <v>6.66</v>
      </c>
      <c r="S67" s="204">
        <v>4.25</v>
      </c>
      <c r="T67" s="204">
        <v>0</v>
      </c>
      <c r="U67" s="204">
        <v>24.71</v>
      </c>
      <c r="V67" s="204">
        <v>6.13</v>
      </c>
      <c r="W67" s="204">
        <v>13.43</v>
      </c>
      <c r="X67" s="204">
        <v>43.74</v>
      </c>
      <c r="Y67" s="204">
        <v>0</v>
      </c>
      <c r="Z67">
        <v>0</v>
      </c>
      <c r="AA67" s="204">
        <v>0</v>
      </c>
      <c r="AB67" s="204">
        <v>-7.0000000000000007E-2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54.92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74.680000000000007</v>
      </c>
      <c r="AQ67" s="204">
        <v>26.6</v>
      </c>
      <c r="AR67" s="204">
        <v>24.7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4.92</v>
      </c>
      <c r="L68" s="204">
        <v>263.39999999999998</v>
      </c>
      <c r="M68" s="204">
        <v>27.14</v>
      </c>
      <c r="N68" s="204">
        <v>35.03</v>
      </c>
      <c r="O68" s="204">
        <v>0</v>
      </c>
      <c r="P68" s="204">
        <v>41.2</v>
      </c>
      <c r="Q68" s="204">
        <v>2.68</v>
      </c>
      <c r="R68" s="204">
        <v>5.77</v>
      </c>
      <c r="S68" s="204">
        <v>3.85</v>
      </c>
      <c r="T68" s="204">
        <v>0</v>
      </c>
      <c r="U68" s="204">
        <v>24.71</v>
      </c>
      <c r="V68" s="204">
        <v>6.13</v>
      </c>
      <c r="W68" s="204">
        <v>13.43</v>
      </c>
      <c r="X68" s="204">
        <v>43.74</v>
      </c>
      <c r="Y68" s="204">
        <v>0</v>
      </c>
      <c r="Z68">
        <v>0</v>
      </c>
      <c r="AA68" s="204">
        <v>0</v>
      </c>
      <c r="AB68" s="204">
        <v>-7.0000000000000007E-2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54.92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74.680000000000007</v>
      </c>
      <c r="AQ68" s="204">
        <v>26.6</v>
      </c>
      <c r="AR68" s="204">
        <v>24.7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4.8099999999999996</v>
      </c>
      <c r="L69" s="204">
        <v>323</v>
      </c>
      <c r="M69" s="204">
        <v>27.14</v>
      </c>
      <c r="N69" s="204">
        <v>35.03</v>
      </c>
      <c r="O69" s="204">
        <v>0</v>
      </c>
      <c r="P69" s="204">
        <v>41.2</v>
      </c>
      <c r="Q69" s="204">
        <v>5.19</v>
      </c>
      <c r="R69" s="204">
        <v>11.74</v>
      </c>
      <c r="S69" s="204">
        <v>7.39</v>
      </c>
      <c r="T69" s="204">
        <v>0</v>
      </c>
      <c r="U69" s="204">
        <v>24.71</v>
      </c>
      <c r="V69" s="204">
        <v>6.13</v>
      </c>
      <c r="W69" s="204">
        <v>13.43</v>
      </c>
      <c r="X69" s="204">
        <v>43.74</v>
      </c>
      <c r="Y69" s="204">
        <v>0</v>
      </c>
      <c r="Z69">
        <v>0</v>
      </c>
      <c r="AA69" s="204">
        <v>0</v>
      </c>
      <c r="AB69" s="204">
        <v>-7.0000000000000007E-2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54.92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74.680000000000007</v>
      </c>
      <c r="AQ69" s="204">
        <v>26.6</v>
      </c>
      <c r="AR69" s="204">
        <v>24.7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4.8099999999999996</v>
      </c>
      <c r="L70" s="204">
        <v>370.08</v>
      </c>
      <c r="M70" s="204">
        <v>27.14</v>
      </c>
      <c r="N70" s="204">
        <v>35.03</v>
      </c>
      <c r="O70" s="204">
        <v>0</v>
      </c>
      <c r="P70" s="204">
        <v>41.2</v>
      </c>
      <c r="Q70" s="204">
        <v>5.89</v>
      </c>
      <c r="R70" s="204">
        <v>12.51</v>
      </c>
      <c r="S70" s="204">
        <v>7.79</v>
      </c>
      <c r="T70" s="204">
        <v>0</v>
      </c>
      <c r="U70" s="204">
        <v>24.71</v>
      </c>
      <c r="V70" s="204">
        <v>6.13</v>
      </c>
      <c r="W70" s="204">
        <v>13.43</v>
      </c>
      <c r="X70" s="204">
        <v>43.74</v>
      </c>
      <c r="Y70" s="204">
        <v>0</v>
      </c>
      <c r="Z70">
        <v>0</v>
      </c>
      <c r="AA70" s="204">
        <v>0</v>
      </c>
      <c r="AB70" s="204">
        <v>-7.0000000000000007E-2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54.92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74.680000000000007</v>
      </c>
      <c r="AQ70" s="204">
        <v>26.6</v>
      </c>
      <c r="AR70" s="204">
        <v>24.7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4.8099999999999996</v>
      </c>
      <c r="L71" s="204">
        <v>370.08</v>
      </c>
      <c r="M71" s="204">
        <v>27.14</v>
      </c>
      <c r="N71" s="204">
        <v>35.03</v>
      </c>
      <c r="O71" s="204">
        <v>0</v>
      </c>
      <c r="P71" s="204">
        <v>41.2</v>
      </c>
      <c r="Q71" s="204">
        <v>5.89</v>
      </c>
      <c r="R71" s="204">
        <v>12.51</v>
      </c>
      <c r="S71" s="204">
        <v>7.79</v>
      </c>
      <c r="T71" s="204">
        <v>0</v>
      </c>
      <c r="U71" s="204">
        <v>24.71</v>
      </c>
      <c r="V71" s="204">
        <v>6.13</v>
      </c>
      <c r="W71" s="204">
        <v>13.43</v>
      </c>
      <c r="X71" s="204">
        <v>43.74</v>
      </c>
      <c r="Y71" s="204">
        <v>0</v>
      </c>
      <c r="Z71">
        <v>0</v>
      </c>
      <c r="AA71" s="204">
        <v>0</v>
      </c>
      <c r="AB71" s="204">
        <v>-7.0000000000000007E-2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54.92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74.680000000000007</v>
      </c>
      <c r="AQ71" s="204">
        <v>26.6</v>
      </c>
      <c r="AR71" s="204">
        <v>24.7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4.8099999999999996</v>
      </c>
      <c r="L72" s="204">
        <v>370.08</v>
      </c>
      <c r="M72" s="204">
        <v>27.14</v>
      </c>
      <c r="N72" s="204">
        <v>35.03</v>
      </c>
      <c r="O72" s="204">
        <v>0</v>
      </c>
      <c r="P72" s="204">
        <v>41.2</v>
      </c>
      <c r="Q72" s="204">
        <v>5.89</v>
      </c>
      <c r="R72" s="204">
        <v>12.51</v>
      </c>
      <c r="S72" s="204">
        <v>7.79</v>
      </c>
      <c r="T72" s="204">
        <v>0</v>
      </c>
      <c r="U72" s="204">
        <v>24.71</v>
      </c>
      <c r="V72" s="204">
        <v>6.13</v>
      </c>
      <c r="W72" s="204">
        <v>13.43</v>
      </c>
      <c r="X72" s="204">
        <v>43.74</v>
      </c>
      <c r="Y72" s="204">
        <v>0</v>
      </c>
      <c r="Z72">
        <v>0</v>
      </c>
      <c r="AA72" s="204">
        <v>0</v>
      </c>
      <c r="AB72" s="204">
        <v>-7.0000000000000007E-2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54.92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74.680000000000007</v>
      </c>
      <c r="AQ72" s="204">
        <v>26.6</v>
      </c>
      <c r="AR72" s="204">
        <v>17.37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4.8099999999999996</v>
      </c>
      <c r="L73" s="204">
        <v>370.98</v>
      </c>
      <c r="M73" s="204">
        <v>27.14</v>
      </c>
      <c r="N73" s="204">
        <v>35.03</v>
      </c>
      <c r="O73" s="204">
        <v>0</v>
      </c>
      <c r="P73" s="204">
        <v>41.2</v>
      </c>
      <c r="Q73" s="204">
        <v>5.89</v>
      </c>
      <c r="R73" s="204">
        <v>12.51</v>
      </c>
      <c r="S73" s="204">
        <v>7.79</v>
      </c>
      <c r="T73" s="204">
        <v>0</v>
      </c>
      <c r="U73" s="204">
        <v>24.71</v>
      </c>
      <c r="V73" s="204">
        <v>6.13</v>
      </c>
      <c r="W73" s="204">
        <v>13.43</v>
      </c>
      <c r="X73" s="204">
        <v>43.74</v>
      </c>
      <c r="Y73" s="204">
        <v>0</v>
      </c>
      <c r="Z73">
        <v>0</v>
      </c>
      <c r="AA73" s="204">
        <v>0</v>
      </c>
      <c r="AB73" s="204">
        <v>-7.0000000000000007E-2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54.92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74.680000000000007</v>
      </c>
      <c r="AQ73" s="204">
        <v>26.6</v>
      </c>
      <c r="AR73" s="204">
        <v>8.7799999999999994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9.35</v>
      </c>
      <c r="L74" s="204">
        <v>384.97</v>
      </c>
      <c r="M74" s="204">
        <v>27.14</v>
      </c>
      <c r="N74" s="204">
        <v>35.03</v>
      </c>
      <c r="O74" s="204">
        <v>0</v>
      </c>
      <c r="P74" s="204">
        <v>41.2</v>
      </c>
      <c r="Q74" s="204">
        <v>5.89</v>
      </c>
      <c r="R74" s="204">
        <v>12.51</v>
      </c>
      <c r="S74" s="204">
        <v>7.79</v>
      </c>
      <c r="T74" s="204">
        <v>0</v>
      </c>
      <c r="U74" s="204">
        <v>24.71</v>
      </c>
      <c r="V74" s="204">
        <v>6.13</v>
      </c>
      <c r="W74" s="204">
        <v>13.43</v>
      </c>
      <c r="X74" s="204">
        <v>43.74</v>
      </c>
      <c r="Y74" s="204">
        <v>0</v>
      </c>
      <c r="Z74">
        <v>0</v>
      </c>
      <c r="AA74" s="204">
        <v>0</v>
      </c>
      <c r="AB74" s="204">
        <v>-7.0000000000000007E-2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69.61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74.680000000000007</v>
      </c>
      <c r="AQ74" s="204">
        <v>26.6</v>
      </c>
      <c r="AR74" s="204">
        <v>3.09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8.99</v>
      </c>
      <c r="L75" s="204">
        <v>370.07</v>
      </c>
      <c r="M75" s="204">
        <v>27.14</v>
      </c>
      <c r="N75" s="204">
        <v>35.03</v>
      </c>
      <c r="O75" s="204">
        <v>0</v>
      </c>
      <c r="P75" s="204">
        <v>41.2</v>
      </c>
      <c r="Q75" s="204">
        <v>5.88</v>
      </c>
      <c r="R75" s="204">
        <v>12.42</v>
      </c>
      <c r="S75" s="204">
        <v>7.75</v>
      </c>
      <c r="T75" s="204">
        <v>0</v>
      </c>
      <c r="U75" s="204">
        <v>24.71</v>
      </c>
      <c r="V75" s="204">
        <v>6.13</v>
      </c>
      <c r="W75" s="204">
        <v>13.43</v>
      </c>
      <c r="X75" s="204">
        <v>43.74</v>
      </c>
      <c r="Y75" s="204">
        <v>0</v>
      </c>
      <c r="Z75">
        <v>0</v>
      </c>
      <c r="AA75" s="204">
        <v>0</v>
      </c>
      <c r="AB75" s="204">
        <v>-7.0000000000000007E-2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69.61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74.680000000000007</v>
      </c>
      <c r="AQ75" s="204">
        <v>26.6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8.99</v>
      </c>
      <c r="L76" s="204">
        <v>370.07</v>
      </c>
      <c r="M76" s="204">
        <v>27.14</v>
      </c>
      <c r="N76" s="204">
        <v>35.03</v>
      </c>
      <c r="O76" s="204">
        <v>0</v>
      </c>
      <c r="P76" s="204">
        <v>41.2</v>
      </c>
      <c r="Q76" s="204">
        <v>5.89</v>
      </c>
      <c r="R76" s="204">
        <v>12.51</v>
      </c>
      <c r="S76" s="204">
        <v>7.79</v>
      </c>
      <c r="T76" s="204">
        <v>0</v>
      </c>
      <c r="U76" s="204">
        <v>24.71</v>
      </c>
      <c r="V76" s="204">
        <v>6.13</v>
      </c>
      <c r="W76" s="204">
        <v>13.43</v>
      </c>
      <c r="X76" s="204">
        <v>43.74</v>
      </c>
      <c r="Y76" s="204">
        <v>0</v>
      </c>
      <c r="Z76">
        <v>0</v>
      </c>
      <c r="AA76" s="204">
        <v>0</v>
      </c>
      <c r="AB76" s="204">
        <v>-7.0000000000000007E-2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69.61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74.680000000000007</v>
      </c>
      <c r="AQ76" s="204">
        <v>26.6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8.99</v>
      </c>
      <c r="L77" s="204">
        <v>370.07</v>
      </c>
      <c r="M77" s="204">
        <v>27.14</v>
      </c>
      <c r="N77" s="204">
        <v>35.03</v>
      </c>
      <c r="O77" s="204">
        <v>0</v>
      </c>
      <c r="P77" s="204">
        <v>41.2</v>
      </c>
      <c r="Q77" s="204">
        <v>5.89</v>
      </c>
      <c r="R77" s="204">
        <v>12.51</v>
      </c>
      <c r="S77" s="204">
        <v>7.79</v>
      </c>
      <c r="T77" s="204">
        <v>0</v>
      </c>
      <c r="U77" s="204">
        <v>24.71</v>
      </c>
      <c r="V77" s="204">
        <v>6.13</v>
      </c>
      <c r="W77" s="204">
        <v>13.43</v>
      </c>
      <c r="X77" s="204">
        <v>43.74</v>
      </c>
      <c r="Y77" s="204">
        <v>0</v>
      </c>
      <c r="Z77">
        <v>0</v>
      </c>
      <c r="AA77" s="204">
        <v>0</v>
      </c>
      <c r="AB77" s="204">
        <v>-7.0000000000000007E-2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74.680000000000007</v>
      </c>
      <c r="AQ77" s="204">
        <v>26.6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8.99</v>
      </c>
      <c r="L78" s="204">
        <v>370.07</v>
      </c>
      <c r="M78" s="204">
        <v>27.14</v>
      </c>
      <c r="N78" s="204">
        <v>35.03</v>
      </c>
      <c r="O78" s="204">
        <v>0</v>
      </c>
      <c r="P78" s="204">
        <v>41.2</v>
      </c>
      <c r="Q78" s="204">
        <v>5.89</v>
      </c>
      <c r="R78" s="204">
        <v>12.51</v>
      </c>
      <c r="S78" s="204">
        <v>7.79</v>
      </c>
      <c r="T78" s="204">
        <v>0</v>
      </c>
      <c r="U78" s="204">
        <v>24.71</v>
      </c>
      <c r="V78" s="204">
        <v>6.13</v>
      </c>
      <c r="W78" s="204">
        <v>13.43</v>
      </c>
      <c r="X78" s="204">
        <v>43.74</v>
      </c>
      <c r="Y78" s="204">
        <v>0</v>
      </c>
      <c r="Z78">
        <v>0</v>
      </c>
      <c r="AA78" s="204">
        <v>0</v>
      </c>
      <c r="AB78" s="204">
        <v>-7.0000000000000007E-2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74.680000000000007</v>
      </c>
      <c r="AQ78" s="204">
        <v>26.6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9.35</v>
      </c>
      <c r="L79" s="204">
        <v>370.07</v>
      </c>
      <c r="M79" s="204">
        <v>27.14</v>
      </c>
      <c r="N79" s="204">
        <v>35.03</v>
      </c>
      <c r="O79" s="204">
        <v>0</v>
      </c>
      <c r="P79" s="204">
        <v>41.2</v>
      </c>
      <c r="Q79" s="204">
        <v>5.89</v>
      </c>
      <c r="R79" s="204">
        <v>12.51</v>
      </c>
      <c r="S79" s="204">
        <v>7.79</v>
      </c>
      <c r="T79" s="204">
        <v>0</v>
      </c>
      <c r="U79" s="204">
        <v>24.71</v>
      </c>
      <c r="V79" s="204">
        <v>6.13</v>
      </c>
      <c r="W79" s="204">
        <v>13.43</v>
      </c>
      <c r="X79" s="204">
        <v>43.74</v>
      </c>
      <c r="Y79" s="204">
        <v>0</v>
      </c>
      <c r="Z79">
        <v>0</v>
      </c>
      <c r="AA79" s="204">
        <v>0</v>
      </c>
      <c r="AB79" s="204">
        <v>-7.0000000000000007E-2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74.680000000000007</v>
      </c>
      <c r="AQ79" s="204">
        <v>26.6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9.35</v>
      </c>
      <c r="L80" s="204">
        <v>370.07</v>
      </c>
      <c r="M80" s="204">
        <v>27.14</v>
      </c>
      <c r="N80" s="204">
        <v>35.03</v>
      </c>
      <c r="O80" s="204">
        <v>0</v>
      </c>
      <c r="P80" s="204">
        <v>41.2</v>
      </c>
      <c r="Q80" s="204">
        <v>5.89</v>
      </c>
      <c r="R80" s="204">
        <v>12.51</v>
      </c>
      <c r="S80" s="204">
        <v>7.79</v>
      </c>
      <c r="T80" s="204">
        <v>0</v>
      </c>
      <c r="U80" s="204">
        <v>24.71</v>
      </c>
      <c r="V80" s="204">
        <v>6.13</v>
      </c>
      <c r="W80" s="204">
        <v>13.43</v>
      </c>
      <c r="X80" s="204">
        <v>43.74</v>
      </c>
      <c r="Y80" s="204">
        <v>0</v>
      </c>
      <c r="Z80">
        <v>0</v>
      </c>
      <c r="AA80" s="204">
        <v>0</v>
      </c>
      <c r="AB80" s="204">
        <v>-7.0000000000000007E-2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74.680000000000007</v>
      </c>
      <c r="AQ80" s="204">
        <v>26.6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9.35</v>
      </c>
      <c r="L81" s="204">
        <v>370.07</v>
      </c>
      <c r="M81" s="204">
        <v>27.14</v>
      </c>
      <c r="N81" s="204">
        <v>35.03</v>
      </c>
      <c r="O81" s="204">
        <v>0</v>
      </c>
      <c r="P81" s="204">
        <v>41.2</v>
      </c>
      <c r="Q81" s="204">
        <v>5.89</v>
      </c>
      <c r="R81" s="204">
        <v>12.51</v>
      </c>
      <c r="S81" s="204">
        <v>7.79</v>
      </c>
      <c r="T81" s="204">
        <v>0</v>
      </c>
      <c r="U81" s="204">
        <v>24.71</v>
      </c>
      <c r="V81" s="204">
        <v>6.13</v>
      </c>
      <c r="W81" s="204">
        <v>13.43</v>
      </c>
      <c r="X81" s="204">
        <v>43.74</v>
      </c>
      <c r="Y81" s="204">
        <v>0</v>
      </c>
      <c r="Z81">
        <v>0</v>
      </c>
      <c r="AA81" s="204">
        <v>0</v>
      </c>
      <c r="AB81" s="204">
        <v>-7.0000000000000007E-2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69.61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74.680000000000007</v>
      </c>
      <c r="AQ81" s="204">
        <v>26.6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9.35</v>
      </c>
      <c r="L82" s="204">
        <v>370.07</v>
      </c>
      <c r="M82" s="204">
        <v>27.14</v>
      </c>
      <c r="N82" s="204">
        <v>35.03</v>
      </c>
      <c r="O82" s="204">
        <v>0</v>
      </c>
      <c r="P82" s="204">
        <v>41.2</v>
      </c>
      <c r="Q82" s="204">
        <v>5.89</v>
      </c>
      <c r="R82" s="204">
        <v>12.51</v>
      </c>
      <c r="S82" s="204">
        <v>7.79</v>
      </c>
      <c r="T82" s="204">
        <v>0</v>
      </c>
      <c r="U82" s="204">
        <v>24.71</v>
      </c>
      <c r="V82" s="204">
        <v>6.13</v>
      </c>
      <c r="W82" s="204">
        <v>13.43</v>
      </c>
      <c r="X82" s="204">
        <v>43.74</v>
      </c>
      <c r="Y82" s="204">
        <v>0</v>
      </c>
      <c r="Z82">
        <v>0</v>
      </c>
      <c r="AA82" s="204">
        <v>0</v>
      </c>
      <c r="AB82" s="204">
        <v>-7.0000000000000007E-2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69.61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74.680000000000007</v>
      </c>
      <c r="AQ82" s="204">
        <v>26.6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9.35</v>
      </c>
      <c r="L83" s="204">
        <v>370.07</v>
      </c>
      <c r="M83" s="204">
        <v>27.14</v>
      </c>
      <c r="N83" s="204">
        <v>35.03</v>
      </c>
      <c r="O83" s="204">
        <v>0</v>
      </c>
      <c r="P83" s="204">
        <v>41.2</v>
      </c>
      <c r="Q83" s="204">
        <v>5.89</v>
      </c>
      <c r="R83" s="204">
        <v>12.51</v>
      </c>
      <c r="S83" s="204">
        <v>7.79</v>
      </c>
      <c r="T83" s="204">
        <v>0</v>
      </c>
      <c r="U83" s="204">
        <v>24.71</v>
      </c>
      <c r="V83" s="204">
        <v>6.13</v>
      </c>
      <c r="W83" s="204">
        <v>13.43</v>
      </c>
      <c r="X83" s="204">
        <v>43.74</v>
      </c>
      <c r="Y83" s="204">
        <v>0</v>
      </c>
      <c r="Z83">
        <v>0</v>
      </c>
      <c r="AA83" s="204">
        <v>0</v>
      </c>
      <c r="AB83" s="204">
        <v>-7.0000000000000007E-2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69.61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74.680000000000007</v>
      </c>
      <c r="AQ83" s="204">
        <v>26.6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9.35</v>
      </c>
      <c r="L84" s="204">
        <v>370.07</v>
      </c>
      <c r="M84" s="204">
        <v>27.14</v>
      </c>
      <c r="N84" s="204">
        <v>35.03</v>
      </c>
      <c r="O84" s="204">
        <v>0</v>
      </c>
      <c r="P84" s="204">
        <v>41.2</v>
      </c>
      <c r="Q84" s="204">
        <v>5.89</v>
      </c>
      <c r="R84" s="204">
        <v>12.51</v>
      </c>
      <c r="S84" s="204">
        <v>7.79</v>
      </c>
      <c r="T84" s="204">
        <v>0</v>
      </c>
      <c r="U84" s="204">
        <v>24.71</v>
      </c>
      <c r="V84" s="204">
        <v>6.13</v>
      </c>
      <c r="W84" s="204">
        <v>13.43</v>
      </c>
      <c r="X84" s="204">
        <v>43.74</v>
      </c>
      <c r="Y84" s="204">
        <v>0</v>
      </c>
      <c r="Z84">
        <v>0</v>
      </c>
      <c r="AA84" s="204">
        <v>0</v>
      </c>
      <c r="AB84" s="204">
        <v>-7.0000000000000007E-2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69.61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74.680000000000007</v>
      </c>
      <c r="AQ84" s="204">
        <v>26.6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9.35</v>
      </c>
      <c r="L85" s="204">
        <v>384.97</v>
      </c>
      <c r="M85" s="204">
        <v>27.14</v>
      </c>
      <c r="N85" s="204">
        <v>35.03</v>
      </c>
      <c r="O85" s="204">
        <v>0</v>
      </c>
      <c r="P85" s="204">
        <v>41.2</v>
      </c>
      <c r="Q85" s="204">
        <v>5.89</v>
      </c>
      <c r="R85" s="204">
        <v>12.51</v>
      </c>
      <c r="S85" s="204">
        <v>7.79</v>
      </c>
      <c r="T85" s="204">
        <v>0</v>
      </c>
      <c r="U85" s="204">
        <v>24.71</v>
      </c>
      <c r="V85" s="204">
        <v>6.13</v>
      </c>
      <c r="W85" s="204">
        <v>13.43</v>
      </c>
      <c r="X85" s="204">
        <v>43.74</v>
      </c>
      <c r="Y85" s="204">
        <v>0</v>
      </c>
      <c r="Z85">
        <v>0</v>
      </c>
      <c r="AA85" s="204">
        <v>0</v>
      </c>
      <c r="AB85" s="204">
        <v>-7.0000000000000007E-2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69.61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75.45</v>
      </c>
      <c r="AQ85" s="204">
        <v>26.6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9.2200000000000006</v>
      </c>
      <c r="L86" s="204">
        <v>384.97</v>
      </c>
      <c r="M86" s="204">
        <v>27.14</v>
      </c>
      <c r="N86" s="204">
        <v>35.03</v>
      </c>
      <c r="O86" s="204">
        <v>0</v>
      </c>
      <c r="P86" s="204">
        <v>41.2</v>
      </c>
      <c r="Q86" s="204">
        <v>5.89</v>
      </c>
      <c r="R86" s="204">
        <v>12.51</v>
      </c>
      <c r="S86" s="204">
        <v>7.79</v>
      </c>
      <c r="T86" s="204">
        <v>0</v>
      </c>
      <c r="U86" s="204">
        <v>24.71</v>
      </c>
      <c r="V86" s="204">
        <v>6.13</v>
      </c>
      <c r="W86" s="204">
        <v>13.43</v>
      </c>
      <c r="X86" s="204">
        <v>43.74</v>
      </c>
      <c r="Y86" s="204">
        <v>0</v>
      </c>
      <c r="Z86">
        <v>0</v>
      </c>
      <c r="AA86" s="204">
        <v>0</v>
      </c>
      <c r="AB86" s="204">
        <v>-7.0000000000000007E-2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69.61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74.680000000000007</v>
      </c>
      <c r="AQ86" s="204">
        <v>26.6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7.13</v>
      </c>
      <c r="L87" s="204">
        <v>339.29</v>
      </c>
      <c r="M87" s="204">
        <v>27.14</v>
      </c>
      <c r="N87" s="204">
        <v>35.03</v>
      </c>
      <c r="O87" s="204">
        <v>0</v>
      </c>
      <c r="P87" s="204">
        <v>41.2</v>
      </c>
      <c r="Q87" s="204">
        <v>5.89</v>
      </c>
      <c r="R87" s="204">
        <v>12.51</v>
      </c>
      <c r="S87" s="204">
        <v>7.79</v>
      </c>
      <c r="T87" s="204">
        <v>0</v>
      </c>
      <c r="U87" s="204">
        <v>24.71</v>
      </c>
      <c r="V87" s="204">
        <v>6.13</v>
      </c>
      <c r="W87" s="204">
        <v>13.43</v>
      </c>
      <c r="X87" s="204">
        <v>43.74</v>
      </c>
      <c r="Y87" s="204">
        <v>0</v>
      </c>
      <c r="Z87">
        <v>0</v>
      </c>
      <c r="AA87" s="204">
        <v>0</v>
      </c>
      <c r="AB87" s="204">
        <v>-7.0000000000000007E-2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50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74.680000000000007</v>
      </c>
      <c r="AQ87" s="204">
        <v>26.6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7.13</v>
      </c>
      <c r="L88" s="204">
        <v>277.92</v>
      </c>
      <c r="M88" s="204">
        <v>27.14</v>
      </c>
      <c r="N88" s="204">
        <v>35.03</v>
      </c>
      <c r="O88" s="204">
        <v>0</v>
      </c>
      <c r="P88" s="204">
        <v>41.2</v>
      </c>
      <c r="Q88" s="204">
        <v>5.89</v>
      </c>
      <c r="R88" s="204">
        <v>12.51</v>
      </c>
      <c r="S88" s="204">
        <v>7.79</v>
      </c>
      <c r="T88" s="204">
        <v>0</v>
      </c>
      <c r="U88" s="204">
        <v>24.71</v>
      </c>
      <c r="V88" s="204">
        <v>6.13</v>
      </c>
      <c r="W88" s="204">
        <v>13.43</v>
      </c>
      <c r="X88" s="204">
        <v>43.74</v>
      </c>
      <c r="Y88" s="204">
        <v>0</v>
      </c>
      <c r="Z88">
        <v>0</v>
      </c>
      <c r="AA88" s="204">
        <v>0</v>
      </c>
      <c r="AB88" s="204">
        <v>-7.0000000000000007E-2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50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74.680000000000007</v>
      </c>
      <c r="AQ88" s="204">
        <v>26.6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4.91</v>
      </c>
      <c r="L89" s="204">
        <v>220.42</v>
      </c>
      <c r="M89" s="204">
        <v>27.14</v>
      </c>
      <c r="N89" s="204">
        <v>35.03</v>
      </c>
      <c r="O89" s="204">
        <v>0</v>
      </c>
      <c r="P89" s="204">
        <v>41.2</v>
      </c>
      <c r="Q89" s="204">
        <v>5.89</v>
      </c>
      <c r="R89" s="204">
        <v>12.51</v>
      </c>
      <c r="S89" s="204">
        <v>7.79</v>
      </c>
      <c r="T89" s="204">
        <v>0</v>
      </c>
      <c r="U89" s="204">
        <v>24.71</v>
      </c>
      <c r="V89" s="204">
        <v>6.13</v>
      </c>
      <c r="W89" s="204">
        <v>13.43</v>
      </c>
      <c r="X89" s="204">
        <v>43.74</v>
      </c>
      <c r="Y89" s="204">
        <v>0</v>
      </c>
      <c r="Z89">
        <v>0</v>
      </c>
      <c r="AA89" s="204">
        <v>0</v>
      </c>
      <c r="AB89" s="204">
        <v>-7.0000000000000007E-2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54.92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74.680000000000007</v>
      </c>
      <c r="AQ89" s="204">
        <v>26.6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4.8499999999999996</v>
      </c>
      <c r="L90" s="204">
        <v>208.14</v>
      </c>
      <c r="M90" s="204">
        <v>27.14</v>
      </c>
      <c r="N90" s="204">
        <v>35.03</v>
      </c>
      <c r="O90" s="204">
        <v>0</v>
      </c>
      <c r="P90" s="204">
        <v>41.2</v>
      </c>
      <c r="Q90" s="204">
        <v>2.93</v>
      </c>
      <c r="R90" s="204">
        <v>6</v>
      </c>
      <c r="S90" s="204">
        <v>3.86</v>
      </c>
      <c r="T90" s="204">
        <v>0</v>
      </c>
      <c r="U90" s="204">
        <v>24.71</v>
      </c>
      <c r="V90" s="204">
        <v>1.92</v>
      </c>
      <c r="W90" s="204">
        <v>13.43</v>
      </c>
      <c r="X90" s="204">
        <v>43.74</v>
      </c>
      <c r="Y90" s="204">
        <v>0</v>
      </c>
      <c r="Z90">
        <v>0</v>
      </c>
      <c r="AA90" s="204">
        <v>0</v>
      </c>
      <c r="AB90" s="204">
        <v>-7.0000000000000007E-2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54.92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47.04</v>
      </c>
      <c r="AQ90" s="204">
        <v>14.42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4.8600000000000003</v>
      </c>
      <c r="L91" s="204">
        <v>208.14</v>
      </c>
      <c r="M91" s="204">
        <v>27.14</v>
      </c>
      <c r="N91" s="204">
        <v>35.03</v>
      </c>
      <c r="O91" s="204">
        <v>0</v>
      </c>
      <c r="P91" s="204">
        <v>41.2</v>
      </c>
      <c r="Q91" s="204">
        <v>3</v>
      </c>
      <c r="R91" s="204">
        <v>6</v>
      </c>
      <c r="S91" s="204">
        <v>4</v>
      </c>
      <c r="T91" s="204">
        <v>0</v>
      </c>
      <c r="U91" s="204">
        <v>24.71</v>
      </c>
      <c r="V91" s="204">
        <v>3.07</v>
      </c>
      <c r="W91" s="204">
        <v>13.43</v>
      </c>
      <c r="X91" s="204">
        <v>43.74</v>
      </c>
      <c r="Y91" s="204">
        <v>0</v>
      </c>
      <c r="Z91">
        <v>0</v>
      </c>
      <c r="AA91" s="204">
        <v>0</v>
      </c>
      <c r="AB91" s="204">
        <v>-7.0000000000000007E-2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54.92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40.369999999999997</v>
      </c>
      <c r="AQ91" s="204">
        <v>14.42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4.87</v>
      </c>
      <c r="L92" s="204">
        <v>208.14</v>
      </c>
      <c r="M92" s="204">
        <v>27.14</v>
      </c>
      <c r="N92" s="204">
        <v>35.03</v>
      </c>
      <c r="O92" s="204">
        <v>0</v>
      </c>
      <c r="P92" s="204">
        <v>41.2</v>
      </c>
      <c r="Q92" s="204">
        <v>3</v>
      </c>
      <c r="R92" s="204">
        <v>6</v>
      </c>
      <c r="S92" s="204">
        <v>4</v>
      </c>
      <c r="T92" s="204">
        <v>0</v>
      </c>
      <c r="U92" s="204">
        <v>24.71</v>
      </c>
      <c r="V92" s="204">
        <v>2.94</v>
      </c>
      <c r="W92" s="204">
        <v>13.43</v>
      </c>
      <c r="X92" s="204">
        <v>43.74</v>
      </c>
      <c r="Y92" s="204">
        <v>0</v>
      </c>
      <c r="Z92">
        <v>0</v>
      </c>
      <c r="AA92" s="204">
        <v>0</v>
      </c>
      <c r="AB92" s="204">
        <v>-7.0000000000000007E-2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54.92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40.369999999999997</v>
      </c>
      <c r="AQ92" s="204">
        <v>14.42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4.88</v>
      </c>
      <c r="L93" s="204">
        <v>208.14</v>
      </c>
      <c r="M93" s="204">
        <v>27.14</v>
      </c>
      <c r="N93" s="204">
        <v>35.03</v>
      </c>
      <c r="O93" s="204">
        <v>0</v>
      </c>
      <c r="P93" s="204">
        <v>41.2</v>
      </c>
      <c r="Q93" s="204">
        <v>3</v>
      </c>
      <c r="R93" s="204">
        <v>6</v>
      </c>
      <c r="S93" s="204">
        <v>4</v>
      </c>
      <c r="T93" s="204">
        <v>0</v>
      </c>
      <c r="U93" s="204">
        <v>24.71</v>
      </c>
      <c r="V93" s="204">
        <v>1.92</v>
      </c>
      <c r="W93" s="204">
        <v>13.43</v>
      </c>
      <c r="X93" s="204">
        <v>43.74</v>
      </c>
      <c r="Y93" s="204">
        <v>0</v>
      </c>
      <c r="Z93">
        <v>0</v>
      </c>
      <c r="AA93" s="204">
        <v>0</v>
      </c>
      <c r="AB93" s="204">
        <v>-7.0000000000000007E-2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54.92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40.369999999999997</v>
      </c>
      <c r="AQ93" s="204">
        <v>13.8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4.88</v>
      </c>
      <c r="L94" s="204">
        <v>208.14</v>
      </c>
      <c r="M94" s="204">
        <v>27.14</v>
      </c>
      <c r="N94" s="204">
        <v>35.03</v>
      </c>
      <c r="O94" s="204">
        <v>0</v>
      </c>
      <c r="P94" s="204">
        <v>41.2</v>
      </c>
      <c r="Q94" s="204">
        <v>3</v>
      </c>
      <c r="R94" s="204">
        <v>6</v>
      </c>
      <c r="S94" s="204">
        <v>4</v>
      </c>
      <c r="T94" s="204">
        <v>0</v>
      </c>
      <c r="U94" s="204">
        <v>24.71</v>
      </c>
      <c r="V94" s="204">
        <v>1.92</v>
      </c>
      <c r="W94" s="204">
        <v>13.43</v>
      </c>
      <c r="X94" s="204">
        <v>43.74</v>
      </c>
      <c r="Y94" s="204">
        <v>0</v>
      </c>
      <c r="Z94">
        <v>0</v>
      </c>
      <c r="AA94" s="204">
        <v>0</v>
      </c>
      <c r="AB94" s="204">
        <v>-7.0000000000000007E-2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54.92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40.369999999999997</v>
      </c>
      <c r="AQ94" s="204">
        <v>13.8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4.88</v>
      </c>
      <c r="L95" s="204">
        <v>208.14</v>
      </c>
      <c r="M95" s="204">
        <v>27.14</v>
      </c>
      <c r="N95" s="204">
        <v>35.03</v>
      </c>
      <c r="O95" s="204">
        <v>0</v>
      </c>
      <c r="P95" s="204">
        <v>41.2</v>
      </c>
      <c r="Q95" s="204">
        <v>3</v>
      </c>
      <c r="R95" s="204">
        <v>6</v>
      </c>
      <c r="S95" s="204">
        <v>4</v>
      </c>
      <c r="T95" s="204">
        <v>0</v>
      </c>
      <c r="U95" s="204">
        <v>24.71</v>
      </c>
      <c r="V95" s="204">
        <v>1.92</v>
      </c>
      <c r="W95" s="204">
        <v>13.43</v>
      </c>
      <c r="X95" s="204">
        <v>43.74</v>
      </c>
      <c r="Y95" s="204">
        <v>0</v>
      </c>
      <c r="Z95">
        <v>0</v>
      </c>
      <c r="AA95" s="204">
        <v>0</v>
      </c>
      <c r="AB95" s="204">
        <v>-0.03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54.92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40.94</v>
      </c>
      <c r="AQ95" s="204">
        <v>14.59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4.88</v>
      </c>
      <c r="L96" s="204">
        <v>208.14</v>
      </c>
      <c r="M96" s="204">
        <v>27.14</v>
      </c>
      <c r="N96" s="204">
        <v>35.03</v>
      </c>
      <c r="O96" s="204">
        <v>0</v>
      </c>
      <c r="P96" s="204">
        <v>41.2</v>
      </c>
      <c r="Q96" s="204">
        <v>3</v>
      </c>
      <c r="R96" s="204">
        <v>6</v>
      </c>
      <c r="S96" s="204">
        <v>4</v>
      </c>
      <c r="T96" s="204">
        <v>0</v>
      </c>
      <c r="U96" s="204">
        <v>24.71</v>
      </c>
      <c r="V96" s="204">
        <v>1.92</v>
      </c>
      <c r="W96" s="204">
        <v>13.43</v>
      </c>
      <c r="X96" s="204">
        <v>43.74</v>
      </c>
      <c r="Y96" s="204">
        <v>0</v>
      </c>
      <c r="Z96">
        <v>0</v>
      </c>
      <c r="AA96" s="204">
        <v>0</v>
      </c>
      <c r="AB96" s="204">
        <v>-0.03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54.92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40.94</v>
      </c>
      <c r="AQ96" s="204">
        <v>14.59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4.88</v>
      </c>
      <c r="L97" s="204">
        <v>208.14</v>
      </c>
      <c r="M97" s="204">
        <v>27.14</v>
      </c>
      <c r="N97" s="204">
        <v>35.03</v>
      </c>
      <c r="O97" s="204">
        <v>0</v>
      </c>
      <c r="P97" s="204">
        <v>41.2</v>
      </c>
      <c r="Q97" s="204">
        <v>3</v>
      </c>
      <c r="R97" s="204">
        <v>6</v>
      </c>
      <c r="S97" s="204">
        <v>4</v>
      </c>
      <c r="T97" s="204">
        <v>0</v>
      </c>
      <c r="U97" s="204">
        <v>24.71</v>
      </c>
      <c r="V97" s="204">
        <v>1.92</v>
      </c>
      <c r="W97" s="204">
        <v>13.43</v>
      </c>
      <c r="X97" s="204">
        <v>43.74</v>
      </c>
      <c r="Y97" s="204">
        <v>0</v>
      </c>
      <c r="Z97">
        <v>0</v>
      </c>
      <c r="AA97" s="204">
        <v>0</v>
      </c>
      <c r="AB97" s="204">
        <v>-0.03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54.92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40.369999999999997</v>
      </c>
      <c r="AQ97" s="204">
        <v>14.42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4.88</v>
      </c>
      <c r="L98" s="204">
        <v>208.14</v>
      </c>
      <c r="M98" s="204">
        <v>27.14</v>
      </c>
      <c r="N98" s="204">
        <v>35.03</v>
      </c>
      <c r="O98" s="204">
        <v>0</v>
      </c>
      <c r="P98" s="204">
        <v>41.2</v>
      </c>
      <c r="Q98" s="204">
        <v>3</v>
      </c>
      <c r="R98" s="204">
        <v>6</v>
      </c>
      <c r="S98" s="204">
        <v>4</v>
      </c>
      <c r="T98" s="204">
        <v>0</v>
      </c>
      <c r="U98" s="204">
        <v>24.71</v>
      </c>
      <c r="V98" s="204">
        <v>1.92</v>
      </c>
      <c r="W98" s="204">
        <v>13.43</v>
      </c>
      <c r="X98" s="204">
        <v>43.74</v>
      </c>
      <c r="Y98" s="204">
        <v>0</v>
      </c>
      <c r="Z98">
        <v>0</v>
      </c>
      <c r="AA98" s="204">
        <v>0</v>
      </c>
      <c r="AB98" s="204">
        <v>-0.03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54.92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40.369999999999997</v>
      </c>
      <c r="AQ98" s="204">
        <v>14.42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0.14744250000000006</v>
      </c>
      <c r="L99">
        <f t="shared" si="0"/>
        <v>6.4499249999999959</v>
      </c>
      <c r="M99">
        <f t="shared" si="0"/>
        <v>0.65136000000000027</v>
      </c>
      <c r="N99">
        <f t="shared" si="0"/>
        <v>0.84072000000000147</v>
      </c>
      <c r="O99">
        <f t="shared" si="0"/>
        <v>0</v>
      </c>
      <c r="P99">
        <f t="shared" si="0"/>
        <v>0.98165999999999787</v>
      </c>
      <c r="Q99">
        <f t="shared" si="0"/>
        <v>0.11127499999999992</v>
      </c>
      <c r="R99">
        <f t="shared" si="0"/>
        <v>0.23309749999999987</v>
      </c>
      <c r="S99">
        <f t="shared" si="0"/>
        <v>0.14651250000000013</v>
      </c>
      <c r="T99">
        <f t="shared" si="0"/>
        <v>0</v>
      </c>
      <c r="U99">
        <f t="shared" si="0"/>
        <v>0.56681500000000062</v>
      </c>
      <c r="V99">
        <f t="shared" si="0"/>
        <v>0.11275250000000001</v>
      </c>
      <c r="W99">
        <f t="shared" si="0"/>
        <v>0.28352999999999962</v>
      </c>
      <c r="X99">
        <f t="shared" si="0"/>
        <v>0.99580749999999796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-1.7200000000000023E-3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1.4317299999999995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1.4861075000000001</v>
      </c>
      <c r="AQ99">
        <f t="shared" si="0"/>
        <v>0.51899499999999965</v>
      </c>
      <c r="AR99">
        <f t="shared" si="0"/>
        <v>0.25556250000000019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-0.01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19.600000000000001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-0.01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19.600000000000001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-0.01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19.600000000000001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-0.01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19.600000000000001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-0.01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19.600000000000001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-0.01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19.600000000000001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-0.01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19.600000000000001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-0.01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19.600000000000001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-0.01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19.600000000000001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-0.01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19.600000000000001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-0.01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19.600000000000001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-0.01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19.600000000000001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-0.01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19.600000000000001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-0.01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19.600000000000001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-0.01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19.600000000000001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-0.01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19.600000000000001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-0.01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20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-0.01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20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-0.01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20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-0.01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20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-0.01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20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-0.01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20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-0.01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20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-0.01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20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-0.01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20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-0.01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20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-0.01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20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-0.01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20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-0.01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19.579999999999998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-0.01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19.579999999999998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-0.01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19.579999999999998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-0.01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19.579999999999998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-0.01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20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-0.01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20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-0.01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20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-0.01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20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-0.01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20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-0.01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20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-0.01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20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-0.01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20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-0.01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20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-0.01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20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-0.01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20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-0.01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20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-0.01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20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-0.01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20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-0.01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20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-0.01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20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-0.02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20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-0.02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20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-0.02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20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-0.02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20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-0.01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20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-0.01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20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-0.01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20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-0.01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20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-0.01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20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-0.01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20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-0.01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20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-0.01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20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-0.01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20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-0.01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20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-0.01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20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-0.01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20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-0.01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20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-0.01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20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-0.01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20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-0.01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20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-0.01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20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-0.01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20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-0.01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20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-0.01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20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-0.01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20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-0.01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20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-0.01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20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-0.01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20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-0.01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20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-0.01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20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-0.01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20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-0.01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20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-0.01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20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-0.01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20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-0.01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20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-0.01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20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-0.01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20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-0.01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20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-0.01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20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-0.01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20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-0.01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20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-0.01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20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-0.01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20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-0.01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20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-0.01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20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-0.01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20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-0.01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20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-0.01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20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-2.5000000000000017E-4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0.47798000000000002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5.84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5.84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5.84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5.84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5.84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5.84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5.84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5.84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5.84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5.84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5.84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5.84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5.84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5.84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5.84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5.84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5.84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5.84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5.84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5.84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5.84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5.84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5.84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5.84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5.84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5.84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5.84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5.84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5.71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5.71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5.71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5.71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5.84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5.84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5.84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5.84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5.84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5.84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5.84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5.84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5.84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5.84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5.84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5.84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5.84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5.84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5.84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5.84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5.84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5.84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5.84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5.84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5.84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5.84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5.84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5.84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5.84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5.84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5.84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5.84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5.84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5.84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5.84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5.84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5.84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5.84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5.84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5.84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5.84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5.84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5.84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5.84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5.84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5.84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5.84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5.84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5.84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5.84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5.84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5.84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5.84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5.84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5.84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5.84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5.84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5.84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5.84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5.84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5.84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5.84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5.84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5.84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5.84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5.84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5.84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5.84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0.14002999999999982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-0.25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0</v>
      </c>
      <c r="D4" s="25">
        <v>-0.25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0</v>
      </c>
      <c r="D5" s="25">
        <v>-0.25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0</v>
      </c>
      <c r="D6" s="25">
        <v>-0.25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0</v>
      </c>
      <c r="D7" s="25">
        <v>-0.25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0</v>
      </c>
      <c r="D8" s="25">
        <v>-0.25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0</v>
      </c>
      <c r="D9" s="25">
        <v>-0.25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0</v>
      </c>
      <c r="D10" s="25">
        <v>-0.25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0</v>
      </c>
      <c r="D11" s="25">
        <v>-0.25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0</v>
      </c>
      <c r="D12" s="25">
        <v>-0.25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0</v>
      </c>
      <c r="D13" s="25">
        <v>-0.25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0</v>
      </c>
      <c r="D14" s="25">
        <v>-0.25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0</v>
      </c>
      <c r="D15" s="25">
        <v>-0.25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0</v>
      </c>
      <c r="D16" s="25">
        <v>-0.25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0</v>
      </c>
      <c r="D17" s="25">
        <v>-0.25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0</v>
      </c>
      <c r="D18" s="25">
        <v>-0.25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0</v>
      </c>
      <c r="D19" s="25">
        <v>-0.25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0</v>
      </c>
      <c r="D20" s="25">
        <v>-0.25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0</v>
      </c>
      <c r="D21" s="25">
        <v>-0.25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0</v>
      </c>
      <c r="D22" s="25">
        <v>-0.25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0</v>
      </c>
      <c r="D23" s="25">
        <v>-0.25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0</v>
      </c>
      <c r="D24" s="25">
        <v>-0.25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0</v>
      </c>
      <c r="D25" s="25">
        <v>-0.25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0</v>
      </c>
      <c r="D26" s="25">
        <v>-0.25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0</v>
      </c>
      <c r="D27" s="25">
        <v>-0.25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0</v>
      </c>
      <c r="D28" s="25">
        <v>-0.25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0</v>
      </c>
      <c r="D29" s="25">
        <v>-0.25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301.04000000000002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0</v>
      </c>
      <c r="D30" s="25">
        <v>-0.25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301.04000000000002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0</v>
      </c>
      <c r="D31" s="25">
        <v>-0.25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310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0</v>
      </c>
      <c r="D32" s="25">
        <v>-0.25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310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0</v>
      </c>
      <c r="D33" s="25">
        <v>-0.25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310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0</v>
      </c>
      <c r="D34" s="25">
        <v>-0.25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310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0</v>
      </c>
      <c r="D35" s="25">
        <v>-0.25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291.44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0</v>
      </c>
      <c r="D36" s="25">
        <v>-0.25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291.44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0</v>
      </c>
      <c r="D37" s="25">
        <v>-0.25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291.44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0</v>
      </c>
      <c r="D38" s="25">
        <v>-0.25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291.44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0</v>
      </c>
      <c r="D39" s="25">
        <v>-0.25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291.44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0</v>
      </c>
      <c r="D40" s="25">
        <v>-0.25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291.44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0</v>
      </c>
      <c r="D41" s="25">
        <v>-0.25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291.44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0</v>
      </c>
      <c r="D42" s="25">
        <v>-0.25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271.83999999999997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0</v>
      </c>
      <c r="D43" s="25">
        <v>-0.25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271.83999999999997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0</v>
      </c>
      <c r="D44" s="25">
        <v>-0.25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271.83999999999997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0</v>
      </c>
      <c r="D45" s="25">
        <v>-0.25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271.83999999999997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0</v>
      </c>
      <c r="D46" s="25">
        <v>-0.25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271.83999999999997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0</v>
      </c>
      <c r="D47" s="25">
        <v>-0.25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0</v>
      </c>
      <c r="D48" s="25">
        <v>-0.25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0</v>
      </c>
      <c r="D49" s="25">
        <v>-0.25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0</v>
      </c>
      <c r="D50" s="25">
        <v>-0.25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0</v>
      </c>
      <c r="D51" s="25">
        <v>-0.5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0</v>
      </c>
      <c r="D52" s="25">
        <v>-0.5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0</v>
      </c>
      <c r="D53" s="25">
        <v>-0.5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0</v>
      </c>
      <c r="D54" s="25">
        <v>-0.5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0</v>
      </c>
      <c r="D55" s="25">
        <v>-0.25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0</v>
      </c>
      <c r="D56" s="25">
        <v>-0.25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0</v>
      </c>
      <c r="D57" s="25">
        <v>-0.25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0</v>
      </c>
      <c r="D58" s="25">
        <v>-0.25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0</v>
      </c>
      <c r="D59" s="25">
        <v>-0.25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0</v>
      </c>
      <c r="D60" s="25">
        <v>-0.25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0</v>
      </c>
      <c r="D61" s="25">
        <v>-0.25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0</v>
      </c>
      <c r="D62" s="25">
        <v>-0.25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0</v>
      </c>
      <c r="D63" s="25">
        <v>-0.25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0</v>
      </c>
      <c r="D64" s="25">
        <v>-0.25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0</v>
      </c>
      <c r="D65" s="25">
        <v>-0.25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0</v>
      </c>
      <c r="D66" s="25">
        <v>-0.25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0</v>
      </c>
      <c r="D67" s="25">
        <v>-0.25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0</v>
      </c>
      <c r="D68" s="25">
        <v>-0.25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0</v>
      </c>
      <c r="D69" s="25">
        <v>-0.25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0</v>
      </c>
      <c r="D70" s="25">
        <v>-0.25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0</v>
      </c>
      <c r="D71" s="25">
        <v>-0.25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0</v>
      </c>
      <c r="D72" s="25">
        <v>-0.25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0</v>
      </c>
      <c r="D73" s="25">
        <v>-0.25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0</v>
      </c>
      <c r="D74" s="25">
        <v>-0.25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0</v>
      </c>
      <c r="D75" s="25">
        <v>-0.25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291.44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0</v>
      </c>
      <c r="D76" s="25">
        <v>-0.25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301.04000000000002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0</v>
      </c>
      <c r="D77" s="25">
        <v>-0.25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301.04000000000002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0</v>
      </c>
      <c r="D78" s="25">
        <v>-0.25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301.04000000000002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0</v>
      </c>
      <c r="D79" s="25">
        <v>-0.25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301.04000000000002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0</v>
      </c>
      <c r="D80" s="25">
        <v>-0.25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301.04000000000002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0</v>
      </c>
      <c r="D81" s="25">
        <v>-0.25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301.04000000000002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0</v>
      </c>
      <c r="D82" s="25">
        <v>-0.25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301.04000000000002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0</v>
      </c>
      <c r="D83" s="25">
        <v>-0.25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291.44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0</v>
      </c>
      <c r="D84" s="25">
        <v>-0.25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291.44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0</v>
      </c>
      <c r="D85" s="25">
        <v>-0.25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291.44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0</v>
      </c>
      <c r="D86" s="25">
        <v>-0.25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291.44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0</v>
      </c>
      <c r="D87" s="25">
        <v>-0.25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271.83999999999997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0</v>
      </c>
      <c r="D88" s="25">
        <v>-0.25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271.83999999999997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0</v>
      </c>
      <c r="D89" s="25">
        <v>-0.25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0</v>
      </c>
      <c r="D90" s="25">
        <v>-0.25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0</v>
      </c>
      <c r="D91" s="25">
        <v>-0.25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0</v>
      </c>
      <c r="D92" s="25">
        <v>-0.25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0</v>
      </c>
      <c r="D93" s="25">
        <v>-0.25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0</v>
      </c>
      <c r="D94" s="25">
        <v>-0.25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0</v>
      </c>
      <c r="D95" s="25">
        <v>-0.1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0</v>
      </c>
      <c r="D96" s="25">
        <v>-0.1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0</v>
      </c>
      <c r="D97" s="25">
        <v>-0.1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0</v>
      </c>
      <c r="D98" s="25">
        <v>-0.1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-6.1000000000000013E-3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6.6573800000000007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19.32</v>
      </c>
      <c r="E3" s="204">
        <v>0</v>
      </c>
      <c r="F3" s="204">
        <v>0</v>
      </c>
      <c r="G3" s="204">
        <v>31.1</v>
      </c>
      <c r="H3" s="204">
        <v>0</v>
      </c>
      <c r="I3" s="204">
        <v>0</v>
      </c>
      <c r="J3" s="204">
        <v>26.23</v>
      </c>
      <c r="K3" s="204">
        <v>336.59</v>
      </c>
      <c r="L3" s="204">
        <v>3.39</v>
      </c>
      <c r="M3" s="204">
        <v>2.4700000000000002</v>
      </c>
      <c r="N3" s="204">
        <v>2.02</v>
      </c>
      <c r="O3" s="204">
        <v>1.43</v>
      </c>
      <c r="P3" s="204">
        <v>1.07</v>
      </c>
      <c r="Q3" s="204">
        <v>4.33</v>
      </c>
      <c r="R3" s="204">
        <v>8.39</v>
      </c>
      <c r="S3" s="204">
        <v>5.51</v>
      </c>
      <c r="T3" s="204">
        <v>0</v>
      </c>
      <c r="U3" s="204">
        <v>1.94</v>
      </c>
      <c r="V3" s="204">
        <v>0.36</v>
      </c>
      <c r="W3" s="204">
        <v>0.77</v>
      </c>
      <c r="X3" s="204">
        <v>2.52</v>
      </c>
      <c r="Y3" s="204">
        <v>0</v>
      </c>
      <c r="Z3" s="204">
        <v>4.7300000000000004</v>
      </c>
      <c r="AA3" s="204">
        <v>1.53</v>
      </c>
      <c r="AB3" s="204">
        <v>0</v>
      </c>
      <c r="AC3" s="204">
        <v>0</v>
      </c>
      <c r="AD3" s="204">
        <v>25.02</v>
      </c>
      <c r="AE3" s="204">
        <v>0</v>
      </c>
      <c r="AF3" s="204">
        <v>0</v>
      </c>
      <c r="AG3" s="204">
        <v>46.68</v>
      </c>
      <c r="AH3" s="204">
        <v>0</v>
      </c>
      <c r="AI3" s="204">
        <v>46.68</v>
      </c>
      <c r="AJ3" s="204">
        <v>0</v>
      </c>
      <c r="AK3" s="204">
        <v>15.61</v>
      </c>
      <c r="AL3" s="204">
        <v>0</v>
      </c>
      <c r="AM3" s="204">
        <v>0</v>
      </c>
      <c r="AN3" s="204">
        <v>0</v>
      </c>
      <c r="AO3" s="204">
        <v>217.9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19.32</v>
      </c>
      <c r="E4" s="204">
        <v>0</v>
      </c>
      <c r="F4" s="204">
        <v>0</v>
      </c>
      <c r="G4" s="204">
        <v>31.1</v>
      </c>
      <c r="H4" s="204">
        <v>0</v>
      </c>
      <c r="I4" s="204">
        <v>0</v>
      </c>
      <c r="J4" s="204">
        <v>26.23</v>
      </c>
      <c r="K4" s="204">
        <v>336.59</v>
      </c>
      <c r="L4" s="204">
        <v>3.39</v>
      </c>
      <c r="M4" s="204">
        <v>2.4700000000000002</v>
      </c>
      <c r="N4" s="204">
        <v>2.02</v>
      </c>
      <c r="O4" s="204">
        <v>1.43</v>
      </c>
      <c r="P4" s="204">
        <v>1.07</v>
      </c>
      <c r="Q4" s="204">
        <v>4.33</v>
      </c>
      <c r="R4" s="204">
        <v>8.39</v>
      </c>
      <c r="S4" s="204">
        <v>5.51</v>
      </c>
      <c r="T4" s="204">
        <v>0</v>
      </c>
      <c r="U4" s="204">
        <v>1.94</v>
      </c>
      <c r="V4" s="204">
        <v>0.36</v>
      </c>
      <c r="W4" s="204">
        <v>0.77</v>
      </c>
      <c r="X4" s="204">
        <v>2.52</v>
      </c>
      <c r="Y4" s="204">
        <v>0</v>
      </c>
      <c r="Z4" s="204">
        <v>35.71</v>
      </c>
      <c r="AA4" s="204">
        <v>1.53</v>
      </c>
      <c r="AB4" s="204">
        <v>0</v>
      </c>
      <c r="AC4" s="204">
        <v>0</v>
      </c>
      <c r="AD4" s="204">
        <v>25.02</v>
      </c>
      <c r="AE4" s="204">
        <v>0</v>
      </c>
      <c r="AF4" s="204">
        <v>0</v>
      </c>
      <c r="AG4" s="204">
        <v>46.68</v>
      </c>
      <c r="AH4" s="204">
        <v>0</v>
      </c>
      <c r="AI4" s="204">
        <v>46.68</v>
      </c>
      <c r="AJ4" s="204">
        <v>0</v>
      </c>
      <c r="AK4" s="204">
        <v>15.61</v>
      </c>
      <c r="AL4" s="204">
        <v>0</v>
      </c>
      <c r="AM4" s="204">
        <v>0</v>
      </c>
      <c r="AN4" s="204">
        <v>0</v>
      </c>
      <c r="AO4" s="204">
        <v>217.9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19.420000000000002</v>
      </c>
      <c r="E5" s="204">
        <v>0</v>
      </c>
      <c r="F5" s="204">
        <v>0</v>
      </c>
      <c r="G5" s="204">
        <v>31.1</v>
      </c>
      <c r="H5" s="204">
        <v>0</v>
      </c>
      <c r="I5" s="204">
        <v>0</v>
      </c>
      <c r="J5" s="204">
        <v>26.23</v>
      </c>
      <c r="K5" s="204">
        <v>336.59</v>
      </c>
      <c r="L5" s="204">
        <v>3.39</v>
      </c>
      <c r="M5" s="204">
        <v>2.4700000000000002</v>
      </c>
      <c r="N5" s="204">
        <v>2.02</v>
      </c>
      <c r="O5" s="204">
        <v>1.43</v>
      </c>
      <c r="P5" s="204">
        <v>1.07</v>
      </c>
      <c r="Q5" s="204">
        <v>4.33</v>
      </c>
      <c r="R5" s="204">
        <v>8.39</v>
      </c>
      <c r="S5" s="204">
        <v>5.51</v>
      </c>
      <c r="T5" s="204">
        <v>0</v>
      </c>
      <c r="U5" s="204">
        <v>1.94</v>
      </c>
      <c r="V5" s="204">
        <v>0.36</v>
      </c>
      <c r="W5" s="204">
        <v>0.77</v>
      </c>
      <c r="X5" s="204">
        <v>2.52</v>
      </c>
      <c r="Y5" s="204">
        <v>0</v>
      </c>
      <c r="Z5" s="204">
        <v>59.75</v>
      </c>
      <c r="AA5" s="204">
        <v>1.53</v>
      </c>
      <c r="AB5" s="204">
        <v>0</v>
      </c>
      <c r="AC5" s="204">
        <v>0</v>
      </c>
      <c r="AD5" s="204">
        <v>25.02</v>
      </c>
      <c r="AE5" s="204">
        <v>0</v>
      </c>
      <c r="AF5" s="204">
        <v>0</v>
      </c>
      <c r="AG5" s="204">
        <v>46.68</v>
      </c>
      <c r="AH5" s="204">
        <v>0</v>
      </c>
      <c r="AI5" s="204">
        <v>46.68</v>
      </c>
      <c r="AJ5" s="204">
        <v>0</v>
      </c>
      <c r="AK5" s="204">
        <v>15.61</v>
      </c>
      <c r="AL5" s="204">
        <v>0</v>
      </c>
      <c r="AM5" s="204">
        <v>0</v>
      </c>
      <c r="AN5" s="204">
        <v>0</v>
      </c>
      <c r="AO5" s="204">
        <v>217.9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19.420000000000002</v>
      </c>
      <c r="E6" s="204">
        <v>0</v>
      </c>
      <c r="F6" s="204">
        <v>0</v>
      </c>
      <c r="G6" s="204">
        <v>31.1</v>
      </c>
      <c r="H6" s="204">
        <v>0</v>
      </c>
      <c r="I6" s="204">
        <v>0</v>
      </c>
      <c r="J6" s="204">
        <v>26.23</v>
      </c>
      <c r="K6" s="204">
        <v>336.59</v>
      </c>
      <c r="L6" s="204">
        <v>3.39</v>
      </c>
      <c r="M6" s="204">
        <v>2.4700000000000002</v>
      </c>
      <c r="N6" s="204">
        <v>2.02</v>
      </c>
      <c r="O6" s="204">
        <v>1.43</v>
      </c>
      <c r="P6" s="204">
        <v>1.07</v>
      </c>
      <c r="Q6" s="204">
        <v>4.33</v>
      </c>
      <c r="R6" s="204">
        <v>8.39</v>
      </c>
      <c r="S6" s="204">
        <v>5.51</v>
      </c>
      <c r="T6" s="204">
        <v>0</v>
      </c>
      <c r="U6" s="204">
        <v>1.94</v>
      </c>
      <c r="V6" s="204">
        <v>0.36</v>
      </c>
      <c r="W6" s="204">
        <v>0.77</v>
      </c>
      <c r="X6" s="204">
        <v>2.52</v>
      </c>
      <c r="Y6" s="204">
        <v>0</v>
      </c>
      <c r="Z6" s="204">
        <v>64.55</v>
      </c>
      <c r="AA6" s="204">
        <v>18.72</v>
      </c>
      <c r="AB6" s="204">
        <v>0</v>
      </c>
      <c r="AC6" s="204">
        <v>0</v>
      </c>
      <c r="AD6" s="204">
        <v>25.02</v>
      </c>
      <c r="AE6" s="204">
        <v>0</v>
      </c>
      <c r="AF6" s="204">
        <v>0</v>
      </c>
      <c r="AG6" s="204">
        <v>46.68</v>
      </c>
      <c r="AH6" s="204">
        <v>0</v>
      </c>
      <c r="AI6" s="204">
        <v>46.68</v>
      </c>
      <c r="AJ6" s="204">
        <v>0</v>
      </c>
      <c r="AK6" s="204">
        <v>15.61</v>
      </c>
      <c r="AL6" s="204">
        <v>0</v>
      </c>
      <c r="AM6" s="204">
        <v>0</v>
      </c>
      <c r="AN6" s="204">
        <v>0</v>
      </c>
      <c r="AO6" s="204">
        <v>217.9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19.420000000000002</v>
      </c>
      <c r="E7" s="204">
        <v>0</v>
      </c>
      <c r="F7" s="204">
        <v>0</v>
      </c>
      <c r="G7" s="204">
        <v>31.1</v>
      </c>
      <c r="H7" s="204">
        <v>0</v>
      </c>
      <c r="I7" s="204">
        <v>0</v>
      </c>
      <c r="J7" s="204">
        <v>26.23</v>
      </c>
      <c r="K7" s="204">
        <v>336.59</v>
      </c>
      <c r="L7" s="204">
        <v>3.39</v>
      </c>
      <c r="M7" s="204">
        <v>2.4700000000000002</v>
      </c>
      <c r="N7" s="204">
        <v>2.02</v>
      </c>
      <c r="O7" s="204">
        <v>1.43</v>
      </c>
      <c r="P7" s="204">
        <v>1.07</v>
      </c>
      <c r="Q7" s="204">
        <v>4.33</v>
      </c>
      <c r="R7" s="204">
        <v>8.39</v>
      </c>
      <c r="S7" s="204">
        <v>5.51</v>
      </c>
      <c r="T7" s="204">
        <v>0</v>
      </c>
      <c r="U7" s="204">
        <v>1.94</v>
      </c>
      <c r="V7" s="204">
        <v>3.47</v>
      </c>
      <c r="W7" s="204">
        <v>0.77</v>
      </c>
      <c r="X7" s="204">
        <v>2.52</v>
      </c>
      <c r="Y7" s="204">
        <v>0</v>
      </c>
      <c r="Z7" s="204">
        <v>64.55</v>
      </c>
      <c r="AA7" s="204">
        <v>18.72</v>
      </c>
      <c r="AB7" s="204">
        <v>0</v>
      </c>
      <c r="AC7" s="204">
        <v>0</v>
      </c>
      <c r="AD7" s="204">
        <v>25.02</v>
      </c>
      <c r="AE7" s="204">
        <v>0</v>
      </c>
      <c r="AF7" s="204">
        <v>0</v>
      </c>
      <c r="AG7" s="204">
        <v>46.68</v>
      </c>
      <c r="AH7" s="204">
        <v>0</v>
      </c>
      <c r="AI7" s="204">
        <v>46.68</v>
      </c>
      <c r="AJ7" s="204">
        <v>0</v>
      </c>
      <c r="AK7" s="204">
        <v>15.61</v>
      </c>
      <c r="AL7" s="204">
        <v>0</v>
      </c>
      <c r="AM7" s="204">
        <v>0</v>
      </c>
      <c r="AN7" s="204">
        <v>0</v>
      </c>
      <c r="AO7" s="204">
        <v>217.9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19.420000000000002</v>
      </c>
      <c r="E8" s="204">
        <v>0</v>
      </c>
      <c r="F8" s="204">
        <v>0</v>
      </c>
      <c r="G8" s="204">
        <v>31.1</v>
      </c>
      <c r="H8" s="204">
        <v>0</v>
      </c>
      <c r="I8" s="204">
        <v>0</v>
      </c>
      <c r="J8" s="204">
        <v>26.23</v>
      </c>
      <c r="K8" s="204">
        <v>336.59</v>
      </c>
      <c r="L8" s="204">
        <v>3.39</v>
      </c>
      <c r="M8" s="204">
        <v>2.4700000000000002</v>
      </c>
      <c r="N8" s="204">
        <v>2.02</v>
      </c>
      <c r="O8" s="204">
        <v>1.43</v>
      </c>
      <c r="P8" s="204">
        <v>1.07</v>
      </c>
      <c r="Q8" s="204">
        <v>4.33</v>
      </c>
      <c r="R8" s="204">
        <v>8.39</v>
      </c>
      <c r="S8" s="204">
        <v>5.51</v>
      </c>
      <c r="T8" s="204">
        <v>0</v>
      </c>
      <c r="U8" s="204">
        <v>1.94</v>
      </c>
      <c r="V8" s="204">
        <v>3.47</v>
      </c>
      <c r="W8" s="204">
        <v>0.77</v>
      </c>
      <c r="X8" s="204">
        <v>2.52</v>
      </c>
      <c r="Y8" s="204">
        <v>0</v>
      </c>
      <c r="Z8" s="204">
        <v>64.55</v>
      </c>
      <c r="AA8" s="204">
        <v>18.72</v>
      </c>
      <c r="AB8" s="204">
        <v>0</v>
      </c>
      <c r="AC8" s="204">
        <v>0</v>
      </c>
      <c r="AD8" s="204">
        <v>25.02</v>
      </c>
      <c r="AE8" s="204">
        <v>0</v>
      </c>
      <c r="AF8" s="204">
        <v>0</v>
      </c>
      <c r="AG8" s="204">
        <v>46.68</v>
      </c>
      <c r="AH8" s="204">
        <v>0</v>
      </c>
      <c r="AI8" s="204">
        <v>46.68</v>
      </c>
      <c r="AJ8" s="204">
        <v>0</v>
      </c>
      <c r="AK8" s="204">
        <v>15.61</v>
      </c>
      <c r="AL8" s="204">
        <v>0</v>
      </c>
      <c r="AM8" s="204">
        <v>0</v>
      </c>
      <c r="AN8" s="204">
        <v>0</v>
      </c>
      <c r="AO8" s="204">
        <v>217.9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19.420000000000002</v>
      </c>
      <c r="E9" s="204">
        <v>0</v>
      </c>
      <c r="F9" s="204">
        <v>0</v>
      </c>
      <c r="G9" s="204">
        <v>31.1</v>
      </c>
      <c r="H9" s="204">
        <v>0</v>
      </c>
      <c r="I9" s="204">
        <v>0</v>
      </c>
      <c r="J9" s="204">
        <v>26.23</v>
      </c>
      <c r="K9" s="204">
        <v>336.59</v>
      </c>
      <c r="L9" s="204">
        <v>3.39</v>
      </c>
      <c r="M9" s="204">
        <v>2.4700000000000002</v>
      </c>
      <c r="N9" s="204">
        <v>2.02</v>
      </c>
      <c r="O9" s="204">
        <v>1.43</v>
      </c>
      <c r="P9" s="204">
        <v>1.07</v>
      </c>
      <c r="Q9" s="204">
        <v>4.34</v>
      </c>
      <c r="R9" s="204">
        <v>8.6199999999999992</v>
      </c>
      <c r="S9" s="204">
        <v>5.62</v>
      </c>
      <c r="T9" s="204">
        <v>0</v>
      </c>
      <c r="U9" s="204">
        <v>1.94</v>
      </c>
      <c r="V9" s="204">
        <v>3.47</v>
      </c>
      <c r="W9" s="204">
        <v>0.77</v>
      </c>
      <c r="X9" s="204">
        <v>2.52</v>
      </c>
      <c r="Y9" s="204">
        <v>0</v>
      </c>
      <c r="Z9" s="204">
        <v>64.55</v>
      </c>
      <c r="AA9" s="204">
        <v>18.72</v>
      </c>
      <c r="AB9" s="204">
        <v>0</v>
      </c>
      <c r="AC9" s="204">
        <v>0</v>
      </c>
      <c r="AD9" s="204">
        <v>25.02</v>
      </c>
      <c r="AE9" s="204">
        <v>0</v>
      </c>
      <c r="AF9" s="204">
        <v>0</v>
      </c>
      <c r="AG9" s="204">
        <v>46.68</v>
      </c>
      <c r="AH9" s="204">
        <v>0</v>
      </c>
      <c r="AI9" s="204">
        <v>46.68</v>
      </c>
      <c r="AJ9" s="204">
        <v>0</v>
      </c>
      <c r="AK9" s="204">
        <v>15.61</v>
      </c>
      <c r="AL9" s="204">
        <v>0</v>
      </c>
      <c r="AM9" s="204">
        <v>0</v>
      </c>
      <c r="AN9" s="204">
        <v>0</v>
      </c>
      <c r="AO9" s="204">
        <v>217.9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19.420000000000002</v>
      </c>
      <c r="E10" s="204">
        <v>0</v>
      </c>
      <c r="F10" s="204">
        <v>0</v>
      </c>
      <c r="G10" s="204">
        <v>31.1</v>
      </c>
      <c r="H10" s="204">
        <v>0</v>
      </c>
      <c r="I10" s="204">
        <v>0</v>
      </c>
      <c r="J10" s="204">
        <v>26.23</v>
      </c>
      <c r="K10" s="204">
        <v>336.59</v>
      </c>
      <c r="L10" s="204">
        <v>3.39</v>
      </c>
      <c r="M10" s="204">
        <v>2.4700000000000002</v>
      </c>
      <c r="N10" s="204">
        <v>2.02</v>
      </c>
      <c r="O10" s="204">
        <v>1.43</v>
      </c>
      <c r="P10" s="204">
        <v>1.07</v>
      </c>
      <c r="Q10" s="204">
        <v>4.34</v>
      </c>
      <c r="R10" s="204">
        <v>8.6199999999999992</v>
      </c>
      <c r="S10" s="204">
        <v>5.62</v>
      </c>
      <c r="T10" s="204">
        <v>0</v>
      </c>
      <c r="U10" s="204">
        <v>1.94</v>
      </c>
      <c r="V10" s="204">
        <v>3.47</v>
      </c>
      <c r="W10" s="204">
        <v>0.77</v>
      </c>
      <c r="X10" s="204">
        <v>2.52</v>
      </c>
      <c r="Y10" s="204">
        <v>0</v>
      </c>
      <c r="Z10" s="204">
        <v>64.55</v>
      </c>
      <c r="AA10" s="204">
        <v>18.72</v>
      </c>
      <c r="AB10" s="204">
        <v>0</v>
      </c>
      <c r="AC10" s="204">
        <v>0</v>
      </c>
      <c r="AD10" s="204">
        <v>25.02</v>
      </c>
      <c r="AE10" s="204">
        <v>0</v>
      </c>
      <c r="AF10" s="204">
        <v>0</v>
      </c>
      <c r="AG10" s="204">
        <v>46.68</v>
      </c>
      <c r="AH10" s="204">
        <v>0</v>
      </c>
      <c r="AI10" s="204">
        <v>46.68</v>
      </c>
      <c r="AJ10" s="204">
        <v>0</v>
      </c>
      <c r="AK10" s="204">
        <v>15.61</v>
      </c>
      <c r="AL10" s="204">
        <v>0</v>
      </c>
      <c r="AM10" s="204">
        <v>0</v>
      </c>
      <c r="AN10" s="204">
        <v>0</v>
      </c>
      <c r="AO10" s="204">
        <v>217.9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19.420000000000002</v>
      </c>
      <c r="E11" s="204">
        <v>0</v>
      </c>
      <c r="F11" s="204">
        <v>0</v>
      </c>
      <c r="G11" s="204">
        <v>31.1</v>
      </c>
      <c r="H11" s="204">
        <v>0</v>
      </c>
      <c r="I11" s="204">
        <v>0</v>
      </c>
      <c r="J11" s="204">
        <v>26.23</v>
      </c>
      <c r="K11" s="204">
        <v>336.59</v>
      </c>
      <c r="L11" s="204">
        <v>3.39</v>
      </c>
      <c r="M11" s="204">
        <v>2.4700000000000002</v>
      </c>
      <c r="N11" s="204">
        <v>2.02</v>
      </c>
      <c r="O11" s="204">
        <v>1.43</v>
      </c>
      <c r="P11" s="204">
        <v>1.07</v>
      </c>
      <c r="Q11" s="204">
        <v>4.34</v>
      </c>
      <c r="R11" s="204">
        <v>8.6199999999999992</v>
      </c>
      <c r="S11" s="204">
        <v>5.62</v>
      </c>
      <c r="T11" s="204">
        <v>0</v>
      </c>
      <c r="U11" s="204">
        <v>1.94</v>
      </c>
      <c r="V11" s="204">
        <v>3.47</v>
      </c>
      <c r="W11" s="204">
        <v>8.4700000000000006</v>
      </c>
      <c r="X11" s="204">
        <v>2.52</v>
      </c>
      <c r="Y11" s="204">
        <v>0</v>
      </c>
      <c r="Z11" s="204">
        <v>64.55</v>
      </c>
      <c r="AA11" s="204">
        <v>18.72</v>
      </c>
      <c r="AB11" s="204">
        <v>0</v>
      </c>
      <c r="AC11" s="204">
        <v>0</v>
      </c>
      <c r="AD11" s="204">
        <v>25.02</v>
      </c>
      <c r="AE11" s="204">
        <v>0</v>
      </c>
      <c r="AF11" s="204">
        <v>0</v>
      </c>
      <c r="AG11" s="204">
        <v>46.68</v>
      </c>
      <c r="AH11" s="204">
        <v>0</v>
      </c>
      <c r="AI11" s="204">
        <v>46.68</v>
      </c>
      <c r="AJ11" s="204">
        <v>0</v>
      </c>
      <c r="AK11" s="204">
        <v>15.61</v>
      </c>
      <c r="AL11" s="204">
        <v>0</v>
      </c>
      <c r="AM11" s="204">
        <v>0</v>
      </c>
      <c r="AN11" s="204">
        <v>0</v>
      </c>
      <c r="AO11" s="204">
        <v>217.9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19.510000000000002</v>
      </c>
      <c r="E12" s="204">
        <v>0</v>
      </c>
      <c r="F12" s="204">
        <v>0</v>
      </c>
      <c r="G12" s="204">
        <v>31.1</v>
      </c>
      <c r="H12" s="204">
        <v>0</v>
      </c>
      <c r="I12" s="204">
        <v>0</v>
      </c>
      <c r="J12" s="204">
        <v>26.23</v>
      </c>
      <c r="K12" s="204">
        <v>336.59</v>
      </c>
      <c r="L12" s="204">
        <v>3.39</v>
      </c>
      <c r="M12" s="204">
        <v>2.4700000000000002</v>
      </c>
      <c r="N12" s="204">
        <v>2.02</v>
      </c>
      <c r="O12" s="204">
        <v>1.43</v>
      </c>
      <c r="P12" s="204">
        <v>1.07</v>
      </c>
      <c r="Q12" s="204">
        <v>4.34</v>
      </c>
      <c r="R12" s="204">
        <v>8.6199999999999992</v>
      </c>
      <c r="S12" s="204">
        <v>5.62</v>
      </c>
      <c r="T12" s="204">
        <v>0</v>
      </c>
      <c r="U12" s="204">
        <v>1.94</v>
      </c>
      <c r="V12" s="204">
        <v>3.47</v>
      </c>
      <c r="W12" s="204">
        <v>10.39</v>
      </c>
      <c r="X12" s="204">
        <v>2.52</v>
      </c>
      <c r="Y12" s="204">
        <v>0</v>
      </c>
      <c r="Z12" s="204">
        <v>64.55</v>
      </c>
      <c r="AA12" s="204">
        <v>18.72</v>
      </c>
      <c r="AB12" s="204">
        <v>0</v>
      </c>
      <c r="AC12" s="204">
        <v>0</v>
      </c>
      <c r="AD12" s="204">
        <v>25.02</v>
      </c>
      <c r="AE12" s="204">
        <v>0</v>
      </c>
      <c r="AF12" s="204">
        <v>0</v>
      </c>
      <c r="AG12" s="204">
        <v>46.68</v>
      </c>
      <c r="AH12" s="204">
        <v>0</v>
      </c>
      <c r="AI12" s="204">
        <v>46.68</v>
      </c>
      <c r="AJ12" s="204">
        <v>0</v>
      </c>
      <c r="AK12" s="204">
        <v>15.61</v>
      </c>
      <c r="AL12" s="204">
        <v>0</v>
      </c>
      <c r="AM12" s="204">
        <v>0</v>
      </c>
      <c r="AN12" s="204">
        <v>0</v>
      </c>
      <c r="AO12" s="204">
        <v>217.9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19.420000000000002</v>
      </c>
      <c r="E13" s="204">
        <v>0</v>
      </c>
      <c r="F13" s="204">
        <v>0</v>
      </c>
      <c r="G13" s="204">
        <v>31.1</v>
      </c>
      <c r="H13" s="204">
        <v>0</v>
      </c>
      <c r="I13" s="204">
        <v>0</v>
      </c>
      <c r="J13" s="204">
        <v>26.23</v>
      </c>
      <c r="K13" s="204">
        <v>336.59</v>
      </c>
      <c r="L13" s="204">
        <v>3.39</v>
      </c>
      <c r="M13" s="204">
        <v>2.4700000000000002</v>
      </c>
      <c r="N13" s="204">
        <v>2.02</v>
      </c>
      <c r="O13" s="204">
        <v>1.43</v>
      </c>
      <c r="P13" s="204">
        <v>1.07</v>
      </c>
      <c r="Q13" s="204">
        <v>4.34</v>
      </c>
      <c r="R13" s="204">
        <v>8.6199999999999992</v>
      </c>
      <c r="S13" s="204">
        <v>5.62</v>
      </c>
      <c r="T13" s="204">
        <v>0</v>
      </c>
      <c r="U13" s="204">
        <v>1.94</v>
      </c>
      <c r="V13" s="204">
        <v>3.47</v>
      </c>
      <c r="W13" s="204">
        <v>10.39</v>
      </c>
      <c r="X13" s="204">
        <v>2.52</v>
      </c>
      <c r="Y13" s="204">
        <v>0</v>
      </c>
      <c r="Z13" s="204">
        <v>64.55</v>
      </c>
      <c r="AA13" s="204">
        <v>18.72</v>
      </c>
      <c r="AB13" s="204">
        <v>0</v>
      </c>
      <c r="AC13" s="204">
        <v>0</v>
      </c>
      <c r="AD13" s="204">
        <v>25.02</v>
      </c>
      <c r="AE13" s="204">
        <v>0</v>
      </c>
      <c r="AF13" s="204">
        <v>0</v>
      </c>
      <c r="AG13" s="204">
        <v>46.68</v>
      </c>
      <c r="AH13" s="204">
        <v>0</v>
      </c>
      <c r="AI13" s="204">
        <v>46.68</v>
      </c>
      <c r="AJ13" s="204">
        <v>0</v>
      </c>
      <c r="AK13" s="204">
        <v>15.61</v>
      </c>
      <c r="AL13" s="204">
        <v>0</v>
      </c>
      <c r="AM13" s="204">
        <v>0</v>
      </c>
      <c r="AN13" s="204">
        <v>0</v>
      </c>
      <c r="AO13" s="204">
        <v>217.9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19.420000000000002</v>
      </c>
      <c r="E14" s="204">
        <v>0</v>
      </c>
      <c r="F14" s="204">
        <v>0</v>
      </c>
      <c r="G14" s="204">
        <v>31.1</v>
      </c>
      <c r="H14" s="204">
        <v>0</v>
      </c>
      <c r="I14" s="204">
        <v>0</v>
      </c>
      <c r="J14" s="204">
        <v>26.23</v>
      </c>
      <c r="K14" s="204">
        <v>336.59</v>
      </c>
      <c r="L14" s="204">
        <v>3.39</v>
      </c>
      <c r="M14" s="204">
        <v>2.4700000000000002</v>
      </c>
      <c r="N14" s="204">
        <v>2.02</v>
      </c>
      <c r="O14" s="204">
        <v>1.43</v>
      </c>
      <c r="P14" s="204">
        <v>1.07</v>
      </c>
      <c r="Q14" s="204">
        <v>4.34</v>
      </c>
      <c r="R14" s="204">
        <v>8.6199999999999992</v>
      </c>
      <c r="S14" s="204">
        <v>5.62</v>
      </c>
      <c r="T14" s="204">
        <v>0</v>
      </c>
      <c r="U14" s="204">
        <v>1.94</v>
      </c>
      <c r="V14" s="204">
        <v>3.47</v>
      </c>
      <c r="W14" s="204">
        <v>10.39</v>
      </c>
      <c r="X14" s="204">
        <v>2.52</v>
      </c>
      <c r="Y14" s="204">
        <v>0</v>
      </c>
      <c r="Z14" s="204">
        <v>64.55</v>
      </c>
      <c r="AA14" s="204">
        <v>18.72</v>
      </c>
      <c r="AB14" s="204">
        <v>0</v>
      </c>
      <c r="AC14" s="204">
        <v>0</v>
      </c>
      <c r="AD14" s="204">
        <v>25.02</v>
      </c>
      <c r="AE14" s="204">
        <v>0</v>
      </c>
      <c r="AF14" s="204">
        <v>0</v>
      </c>
      <c r="AG14" s="204">
        <v>46.68</v>
      </c>
      <c r="AH14" s="204">
        <v>0</v>
      </c>
      <c r="AI14" s="204">
        <v>46.68</v>
      </c>
      <c r="AJ14" s="204">
        <v>0</v>
      </c>
      <c r="AK14" s="204">
        <v>15.61</v>
      </c>
      <c r="AL14" s="204">
        <v>0</v>
      </c>
      <c r="AM14" s="204">
        <v>0</v>
      </c>
      <c r="AN14" s="204">
        <v>0</v>
      </c>
      <c r="AO14" s="204">
        <v>217.9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19.510000000000002</v>
      </c>
      <c r="E15" s="204">
        <v>0</v>
      </c>
      <c r="F15" s="204">
        <v>0</v>
      </c>
      <c r="G15" s="204">
        <v>31.1</v>
      </c>
      <c r="H15" s="204">
        <v>0</v>
      </c>
      <c r="I15" s="204">
        <v>0</v>
      </c>
      <c r="J15" s="204">
        <v>26.23</v>
      </c>
      <c r="K15" s="204">
        <v>336.59</v>
      </c>
      <c r="L15" s="204">
        <v>3.39</v>
      </c>
      <c r="M15" s="204">
        <v>2.4700000000000002</v>
      </c>
      <c r="N15" s="204">
        <v>2.02</v>
      </c>
      <c r="O15" s="204">
        <v>1.43</v>
      </c>
      <c r="P15" s="204">
        <v>1.07</v>
      </c>
      <c r="Q15" s="204">
        <v>4.34</v>
      </c>
      <c r="R15" s="204">
        <v>8.6199999999999992</v>
      </c>
      <c r="S15" s="204">
        <v>5.62</v>
      </c>
      <c r="T15" s="204">
        <v>0</v>
      </c>
      <c r="U15" s="204">
        <v>1.94</v>
      </c>
      <c r="V15" s="204">
        <v>3.47</v>
      </c>
      <c r="W15" s="204">
        <v>10.39</v>
      </c>
      <c r="X15" s="204">
        <v>2.52</v>
      </c>
      <c r="Y15" s="204">
        <v>0</v>
      </c>
      <c r="Z15" s="204">
        <v>64.55</v>
      </c>
      <c r="AA15" s="204">
        <v>18.72</v>
      </c>
      <c r="AB15" s="204">
        <v>0</v>
      </c>
      <c r="AC15" s="204">
        <v>0</v>
      </c>
      <c r="AD15" s="204">
        <v>25.02</v>
      </c>
      <c r="AE15" s="204">
        <v>0</v>
      </c>
      <c r="AF15" s="204">
        <v>0</v>
      </c>
      <c r="AG15" s="204">
        <v>46.68</v>
      </c>
      <c r="AH15" s="204">
        <v>0</v>
      </c>
      <c r="AI15" s="204">
        <v>46.68</v>
      </c>
      <c r="AJ15" s="204">
        <v>0</v>
      </c>
      <c r="AK15" s="204">
        <v>15.61</v>
      </c>
      <c r="AL15" s="204">
        <v>0</v>
      </c>
      <c r="AM15" s="204">
        <v>0</v>
      </c>
      <c r="AN15" s="204">
        <v>0</v>
      </c>
      <c r="AO15" s="204">
        <v>217.9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19.510000000000002</v>
      </c>
      <c r="E16" s="204">
        <v>0</v>
      </c>
      <c r="F16" s="204">
        <v>0</v>
      </c>
      <c r="G16" s="204">
        <v>31.1</v>
      </c>
      <c r="H16" s="204">
        <v>0</v>
      </c>
      <c r="I16" s="204">
        <v>0</v>
      </c>
      <c r="J16" s="204">
        <v>26.23</v>
      </c>
      <c r="K16" s="204">
        <v>336.59</v>
      </c>
      <c r="L16" s="204">
        <v>3.39</v>
      </c>
      <c r="M16" s="204">
        <v>2.4700000000000002</v>
      </c>
      <c r="N16" s="204">
        <v>2.02</v>
      </c>
      <c r="O16" s="204">
        <v>1.43</v>
      </c>
      <c r="P16" s="204">
        <v>1.07</v>
      </c>
      <c r="Q16" s="204">
        <v>4.34</v>
      </c>
      <c r="R16" s="204">
        <v>8.6199999999999992</v>
      </c>
      <c r="S16" s="204">
        <v>5.62</v>
      </c>
      <c r="T16" s="204">
        <v>0</v>
      </c>
      <c r="U16" s="204">
        <v>1.94</v>
      </c>
      <c r="V16" s="204">
        <v>3.47</v>
      </c>
      <c r="W16" s="204">
        <v>10.39</v>
      </c>
      <c r="X16" s="204">
        <v>2.52</v>
      </c>
      <c r="Y16" s="204">
        <v>0</v>
      </c>
      <c r="Z16" s="204">
        <v>64.55</v>
      </c>
      <c r="AA16" s="204">
        <v>18.72</v>
      </c>
      <c r="AB16" s="204">
        <v>0</v>
      </c>
      <c r="AC16" s="204">
        <v>0</v>
      </c>
      <c r="AD16" s="204">
        <v>25.02</v>
      </c>
      <c r="AE16" s="204">
        <v>0</v>
      </c>
      <c r="AF16" s="204">
        <v>0</v>
      </c>
      <c r="AG16" s="204">
        <v>46.68</v>
      </c>
      <c r="AH16" s="204">
        <v>0</v>
      </c>
      <c r="AI16" s="204">
        <v>46.68</v>
      </c>
      <c r="AJ16" s="204">
        <v>0</v>
      </c>
      <c r="AK16" s="204">
        <v>15.61</v>
      </c>
      <c r="AL16" s="204">
        <v>0</v>
      </c>
      <c r="AM16" s="204">
        <v>0</v>
      </c>
      <c r="AN16" s="204">
        <v>0</v>
      </c>
      <c r="AO16" s="204">
        <v>217.9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19.510000000000002</v>
      </c>
      <c r="E17" s="204">
        <v>0</v>
      </c>
      <c r="F17" s="204">
        <v>0</v>
      </c>
      <c r="G17" s="204">
        <v>31.1</v>
      </c>
      <c r="H17" s="204">
        <v>0</v>
      </c>
      <c r="I17" s="204">
        <v>0</v>
      </c>
      <c r="J17" s="204">
        <v>26.23</v>
      </c>
      <c r="K17" s="204">
        <v>336.59</v>
      </c>
      <c r="L17" s="204">
        <v>3.39</v>
      </c>
      <c r="M17" s="204">
        <v>2.4700000000000002</v>
      </c>
      <c r="N17" s="204">
        <v>2.02</v>
      </c>
      <c r="O17" s="204">
        <v>1.43</v>
      </c>
      <c r="P17" s="204">
        <v>1.07</v>
      </c>
      <c r="Q17" s="204">
        <v>4.34</v>
      </c>
      <c r="R17" s="204">
        <v>8.6199999999999992</v>
      </c>
      <c r="S17" s="204">
        <v>5.62</v>
      </c>
      <c r="T17" s="204">
        <v>0</v>
      </c>
      <c r="U17" s="204">
        <v>1.94</v>
      </c>
      <c r="V17" s="204">
        <v>3.47</v>
      </c>
      <c r="W17" s="204">
        <v>10.39</v>
      </c>
      <c r="X17" s="204">
        <v>2.52</v>
      </c>
      <c r="Y17" s="204">
        <v>0</v>
      </c>
      <c r="Z17" s="204">
        <v>64.55</v>
      </c>
      <c r="AA17" s="204">
        <v>18.72</v>
      </c>
      <c r="AB17" s="204">
        <v>0</v>
      </c>
      <c r="AC17" s="204">
        <v>0</v>
      </c>
      <c r="AD17" s="204">
        <v>25.02</v>
      </c>
      <c r="AE17" s="204">
        <v>0</v>
      </c>
      <c r="AF17" s="204">
        <v>0</v>
      </c>
      <c r="AG17" s="204">
        <v>46.68</v>
      </c>
      <c r="AH17" s="204">
        <v>0</v>
      </c>
      <c r="AI17" s="204">
        <v>46.68</v>
      </c>
      <c r="AJ17" s="204">
        <v>0</v>
      </c>
      <c r="AK17" s="204">
        <v>15.61</v>
      </c>
      <c r="AL17" s="204">
        <v>0</v>
      </c>
      <c r="AM17" s="204">
        <v>0</v>
      </c>
      <c r="AN17" s="204">
        <v>0</v>
      </c>
      <c r="AO17" s="204">
        <v>217.9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19.55</v>
      </c>
      <c r="E18" s="204">
        <v>0</v>
      </c>
      <c r="F18" s="204">
        <v>0</v>
      </c>
      <c r="G18" s="204">
        <v>31.1</v>
      </c>
      <c r="H18" s="204">
        <v>0</v>
      </c>
      <c r="I18" s="204">
        <v>0</v>
      </c>
      <c r="J18" s="204">
        <v>26.23</v>
      </c>
      <c r="K18" s="204">
        <v>336.59</v>
      </c>
      <c r="L18" s="204">
        <v>3.39</v>
      </c>
      <c r="M18" s="204">
        <v>2.4700000000000002</v>
      </c>
      <c r="N18" s="204">
        <v>2.02</v>
      </c>
      <c r="O18" s="204">
        <v>1.43</v>
      </c>
      <c r="P18" s="204">
        <v>1.07</v>
      </c>
      <c r="Q18" s="204">
        <v>4.34</v>
      </c>
      <c r="R18" s="204">
        <v>8.6199999999999992</v>
      </c>
      <c r="S18" s="204">
        <v>5.62</v>
      </c>
      <c r="T18" s="204">
        <v>0</v>
      </c>
      <c r="U18" s="204">
        <v>1.94</v>
      </c>
      <c r="V18" s="204">
        <v>3.47</v>
      </c>
      <c r="W18" s="204">
        <v>10.39</v>
      </c>
      <c r="X18" s="204">
        <v>2.52</v>
      </c>
      <c r="Y18" s="204">
        <v>0</v>
      </c>
      <c r="Z18" s="204">
        <v>64.55</v>
      </c>
      <c r="AA18" s="204">
        <v>18.72</v>
      </c>
      <c r="AB18" s="204">
        <v>0</v>
      </c>
      <c r="AC18" s="204">
        <v>0</v>
      </c>
      <c r="AD18" s="204">
        <v>25.02</v>
      </c>
      <c r="AE18" s="204">
        <v>0</v>
      </c>
      <c r="AF18" s="204">
        <v>0</v>
      </c>
      <c r="AG18" s="204">
        <v>46.68</v>
      </c>
      <c r="AH18" s="204">
        <v>0</v>
      </c>
      <c r="AI18" s="204">
        <v>46.68</v>
      </c>
      <c r="AJ18" s="204">
        <v>0</v>
      </c>
      <c r="AK18" s="204">
        <v>15.61</v>
      </c>
      <c r="AL18" s="204">
        <v>0</v>
      </c>
      <c r="AM18" s="204">
        <v>0</v>
      </c>
      <c r="AN18" s="204">
        <v>0</v>
      </c>
      <c r="AO18" s="204">
        <v>217.9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19.55</v>
      </c>
      <c r="E19" s="204">
        <v>0</v>
      </c>
      <c r="F19" s="204">
        <v>0</v>
      </c>
      <c r="G19" s="204">
        <v>31.1</v>
      </c>
      <c r="H19" s="204">
        <v>0</v>
      </c>
      <c r="I19" s="204">
        <v>0</v>
      </c>
      <c r="J19" s="204">
        <v>26.23</v>
      </c>
      <c r="K19" s="204">
        <v>336.59</v>
      </c>
      <c r="L19" s="204">
        <v>3.39</v>
      </c>
      <c r="M19" s="204">
        <v>2.4700000000000002</v>
      </c>
      <c r="N19" s="204">
        <v>2.02</v>
      </c>
      <c r="O19" s="204">
        <v>1.43</v>
      </c>
      <c r="P19" s="204">
        <v>1.07</v>
      </c>
      <c r="Q19" s="204">
        <v>4.34</v>
      </c>
      <c r="R19" s="204">
        <v>8.6199999999999992</v>
      </c>
      <c r="S19" s="204">
        <v>5.62</v>
      </c>
      <c r="T19" s="204">
        <v>0</v>
      </c>
      <c r="U19" s="204">
        <v>2.4500000000000002</v>
      </c>
      <c r="V19" s="204">
        <v>0.36</v>
      </c>
      <c r="W19" s="204">
        <v>0.77</v>
      </c>
      <c r="X19" s="204">
        <v>2.52</v>
      </c>
      <c r="Y19" s="204">
        <v>0</v>
      </c>
      <c r="Z19" s="204">
        <v>64.55</v>
      </c>
      <c r="AA19" s="204">
        <v>18.72</v>
      </c>
      <c r="AB19" s="204">
        <v>0</v>
      </c>
      <c r="AC19" s="204">
        <v>0</v>
      </c>
      <c r="AD19" s="204">
        <v>25.02</v>
      </c>
      <c r="AE19" s="204">
        <v>0</v>
      </c>
      <c r="AF19" s="204">
        <v>0</v>
      </c>
      <c r="AG19" s="204">
        <v>46.68</v>
      </c>
      <c r="AH19" s="204">
        <v>0</v>
      </c>
      <c r="AI19" s="204">
        <v>46.68</v>
      </c>
      <c r="AJ19" s="204">
        <v>0</v>
      </c>
      <c r="AK19" s="204">
        <v>15.61</v>
      </c>
      <c r="AL19" s="204">
        <v>0</v>
      </c>
      <c r="AM19" s="204">
        <v>0</v>
      </c>
      <c r="AN19" s="204">
        <v>0</v>
      </c>
      <c r="AO19" s="204">
        <v>217.9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19.55</v>
      </c>
      <c r="E20" s="204">
        <v>0</v>
      </c>
      <c r="F20" s="204">
        <v>0</v>
      </c>
      <c r="G20" s="204">
        <v>31.1</v>
      </c>
      <c r="H20" s="204">
        <v>0</v>
      </c>
      <c r="I20" s="204">
        <v>0</v>
      </c>
      <c r="J20" s="204">
        <v>26.23</v>
      </c>
      <c r="K20" s="204">
        <v>336.59</v>
      </c>
      <c r="L20" s="204">
        <v>3.39</v>
      </c>
      <c r="M20" s="204">
        <v>2.4700000000000002</v>
      </c>
      <c r="N20" s="204">
        <v>2.02</v>
      </c>
      <c r="O20" s="204">
        <v>1.43</v>
      </c>
      <c r="P20" s="204">
        <v>1.07</v>
      </c>
      <c r="Q20" s="204">
        <v>4.34</v>
      </c>
      <c r="R20" s="204">
        <v>8.6199999999999992</v>
      </c>
      <c r="S20" s="204">
        <v>5.62</v>
      </c>
      <c r="T20" s="204">
        <v>0</v>
      </c>
      <c r="U20" s="204">
        <v>2</v>
      </c>
      <c r="V20" s="204">
        <v>0.36</v>
      </c>
      <c r="W20" s="204">
        <v>0.77</v>
      </c>
      <c r="X20" s="204">
        <v>2.52</v>
      </c>
      <c r="Y20" s="204">
        <v>0</v>
      </c>
      <c r="Z20" s="204">
        <v>64.55</v>
      </c>
      <c r="AA20" s="204">
        <v>18.72</v>
      </c>
      <c r="AB20" s="204">
        <v>0</v>
      </c>
      <c r="AC20" s="204">
        <v>0</v>
      </c>
      <c r="AD20" s="204">
        <v>25.02</v>
      </c>
      <c r="AE20" s="204">
        <v>0</v>
      </c>
      <c r="AF20" s="204">
        <v>0</v>
      </c>
      <c r="AG20" s="204">
        <v>46.68</v>
      </c>
      <c r="AH20" s="204">
        <v>0</v>
      </c>
      <c r="AI20" s="204">
        <v>46.68</v>
      </c>
      <c r="AJ20" s="204">
        <v>0</v>
      </c>
      <c r="AK20" s="204">
        <v>15.61</v>
      </c>
      <c r="AL20" s="204">
        <v>0</v>
      </c>
      <c r="AM20" s="204">
        <v>0</v>
      </c>
      <c r="AN20" s="204">
        <v>0</v>
      </c>
      <c r="AO20" s="204">
        <v>217.9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19.55</v>
      </c>
      <c r="E21" s="204">
        <v>0</v>
      </c>
      <c r="F21" s="204">
        <v>0</v>
      </c>
      <c r="G21" s="204">
        <v>31.1</v>
      </c>
      <c r="H21" s="204">
        <v>0</v>
      </c>
      <c r="I21" s="204">
        <v>0</v>
      </c>
      <c r="J21" s="204">
        <v>26.23</v>
      </c>
      <c r="K21" s="204">
        <v>336.59</v>
      </c>
      <c r="L21" s="204">
        <v>3.39</v>
      </c>
      <c r="M21" s="204">
        <v>2.4700000000000002</v>
      </c>
      <c r="N21" s="204">
        <v>2.02</v>
      </c>
      <c r="O21" s="204">
        <v>1.43</v>
      </c>
      <c r="P21" s="204">
        <v>1.07</v>
      </c>
      <c r="Q21" s="204">
        <v>4.8</v>
      </c>
      <c r="R21" s="204">
        <v>8.93</v>
      </c>
      <c r="S21" s="204">
        <v>5.76</v>
      </c>
      <c r="T21" s="204">
        <v>0</v>
      </c>
      <c r="U21" s="204">
        <v>2</v>
      </c>
      <c r="V21" s="204">
        <v>0.35</v>
      </c>
      <c r="W21" s="204">
        <v>0.77</v>
      </c>
      <c r="X21" s="204">
        <v>2.52</v>
      </c>
      <c r="Y21" s="204">
        <v>0</v>
      </c>
      <c r="Z21" s="204">
        <v>64.55</v>
      </c>
      <c r="AA21" s="204">
        <v>18.72</v>
      </c>
      <c r="AB21" s="204">
        <v>0</v>
      </c>
      <c r="AC21" s="204">
        <v>0</v>
      </c>
      <c r="AD21" s="204">
        <v>25.02</v>
      </c>
      <c r="AE21" s="204">
        <v>0</v>
      </c>
      <c r="AF21" s="204">
        <v>0</v>
      </c>
      <c r="AG21" s="204">
        <v>46.68</v>
      </c>
      <c r="AH21" s="204">
        <v>0</v>
      </c>
      <c r="AI21" s="204">
        <v>46.68</v>
      </c>
      <c r="AJ21" s="204">
        <v>0</v>
      </c>
      <c r="AK21" s="204">
        <v>15.61</v>
      </c>
      <c r="AL21" s="204">
        <v>0</v>
      </c>
      <c r="AM21" s="204">
        <v>0</v>
      </c>
      <c r="AN21" s="204">
        <v>0</v>
      </c>
      <c r="AO21" s="204">
        <v>217.9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19.55</v>
      </c>
      <c r="E22" s="204">
        <v>0</v>
      </c>
      <c r="F22" s="204">
        <v>0</v>
      </c>
      <c r="G22" s="204">
        <v>31.1</v>
      </c>
      <c r="H22" s="204">
        <v>0</v>
      </c>
      <c r="I22" s="204">
        <v>0</v>
      </c>
      <c r="J22" s="204">
        <v>26.23</v>
      </c>
      <c r="K22" s="204">
        <v>269.29000000000002</v>
      </c>
      <c r="L22" s="204">
        <v>3.39</v>
      </c>
      <c r="M22" s="204">
        <v>2.4700000000000002</v>
      </c>
      <c r="N22" s="204">
        <v>2.02</v>
      </c>
      <c r="O22" s="204">
        <v>1.43</v>
      </c>
      <c r="P22" s="204">
        <v>1.07</v>
      </c>
      <c r="Q22" s="204">
        <v>4.8</v>
      </c>
      <c r="R22" s="204">
        <v>8.93</v>
      </c>
      <c r="S22" s="204">
        <v>5.76</v>
      </c>
      <c r="T22" s="204">
        <v>0</v>
      </c>
      <c r="U22" s="204">
        <v>2</v>
      </c>
      <c r="V22" s="204">
        <v>0.35</v>
      </c>
      <c r="W22" s="204">
        <v>0.77</v>
      </c>
      <c r="X22" s="204">
        <v>2.52</v>
      </c>
      <c r="Y22" s="204">
        <v>0</v>
      </c>
      <c r="Z22" s="204">
        <v>64.55</v>
      </c>
      <c r="AA22" s="204">
        <v>18.72</v>
      </c>
      <c r="AB22" s="204">
        <v>0</v>
      </c>
      <c r="AC22" s="204">
        <v>0</v>
      </c>
      <c r="AD22" s="204">
        <v>25.02</v>
      </c>
      <c r="AE22" s="204">
        <v>0</v>
      </c>
      <c r="AF22" s="204">
        <v>0</v>
      </c>
      <c r="AG22" s="204">
        <v>46.68</v>
      </c>
      <c r="AH22" s="204">
        <v>0</v>
      </c>
      <c r="AI22" s="204">
        <v>46.68</v>
      </c>
      <c r="AJ22" s="204">
        <v>0</v>
      </c>
      <c r="AK22" s="204">
        <v>15.61</v>
      </c>
      <c r="AL22" s="204">
        <v>0</v>
      </c>
      <c r="AM22" s="204">
        <v>0</v>
      </c>
      <c r="AN22" s="204">
        <v>0</v>
      </c>
      <c r="AO22" s="204">
        <v>217.9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19.55</v>
      </c>
      <c r="E23" s="204">
        <v>0</v>
      </c>
      <c r="F23" s="204">
        <v>0</v>
      </c>
      <c r="G23" s="204">
        <v>31.1</v>
      </c>
      <c r="H23" s="204">
        <v>0</v>
      </c>
      <c r="I23" s="204">
        <v>0</v>
      </c>
      <c r="J23" s="204">
        <v>26.23</v>
      </c>
      <c r="K23" s="204">
        <v>240.46</v>
      </c>
      <c r="L23" s="204">
        <v>3.39</v>
      </c>
      <c r="M23" s="204">
        <v>2.4700000000000002</v>
      </c>
      <c r="N23" s="204">
        <v>2.02</v>
      </c>
      <c r="O23" s="204">
        <v>1.43</v>
      </c>
      <c r="P23" s="204">
        <v>1.07</v>
      </c>
      <c r="Q23" s="204">
        <v>4.9400000000000004</v>
      </c>
      <c r="R23" s="204">
        <v>9.14</v>
      </c>
      <c r="S23" s="204">
        <v>5.88</v>
      </c>
      <c r="T23" s="204">
        <v>0</v>
      </c>
      <c r="U23" s="204">
        <v>2.5099999999999998</v>
      </c>
      <c r="V23" s="204">
        <v>0.35</v>
      </c>
      <c r="W23" s="204">
        <v>0.77</v>
      </c>
      <c r="X23" s="204">
        <v>2.52</v>
      </c>
      <c r="Y23" s="204">
        <v>0</v>
      </c>
      <c r="Z23" s="204">
        <v>64.55</v>
      </c>
      <c r="AA23" s="204">
        <v>18.72</v>
      </c>
      <c r="AB23" s="204">
        <v>0</v>
      </c>
      <c r="AC23" s="204">
        <v>0</v>
      </c>
      <c r="AD23" s="204">
        <v>25.02</v>
      </c>
      <c r="AE23" s="204">
        <v>0</v>
      </c>
      <c r="AF23" s="204">
        <v>0</v>
      </c>
      <c r="AG23" s="204">
        <v>46.68</v>
      </c>
      <c r="AH23" s="204">
        <v>0</v>
      </c>
      <c r="AI23" s="204">
        <v>46.68</v>
      </c>
      <c r="AJ23" s="204">
        <v>0</v>
      </c>
      <c r="AK23" s="204">
        <v>15.61</v>
      </c>
      <c r="AL23" s="204">
        <v>0</v>
      </c>
      <c r="AM23" s="204">
        <v>0</v>
      </c>
      <c r="AN23" s="204">
        <v>0</v>
      </c>
      <c r="AO23" s="204">
        <v>217.9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19.55</v>
      </c>
      <c r="E24" s="204">
        <v>0</v>
      </c>
      <c r="F24" s="204">
        <v>0</v>
      </c>
      <c r="G24" s="204">
        <v>31.1</v>
      </c>
      <c r="H24" s="204">
        <v>0</v>
      </c>
      <c r="I24" s="204">
        <v>0</v>
      </c>
      <c r="J24" s="204">
        <v>26.23</v>
      </c>
      <c r="K24" s="204">
        <v>240.46</v>
      </c>
      <c r="L24" s="204">
        <v>3.39</v>
      </c>
      <c r="M24" s="204">
        <v>2.4700000000000002</v>
      </c>
      <c r="N24" s="204">
        <v>2.02</v>
      </c>
      <c r="O24" s="204">
        <v>1.43</v>
      </c>
      <c r="P24" s="204">
        <v>1.07</v>
      </c>
      <c r="Q24" s="204">
        <v>4.9400000000000004</v>
      </c>
      <c r="R24" s="204">
        <v>9.01</v>
      </c>
      <c r="S24" s="204">
        <v>5.82</v>
      </c>
      <c r="T24" s="204">
        <v>0</v>
      </c>
      <c r="U24" s="204">
        <v>3.93</v>
      </c>
      <c r="V24" s="204">
        <v>0.35</v>
      </c>
      <c r="W24" s="204">
        <v>0.77</v>
      </c>
      <c r="X24" s="204">
        <v>2.52</v>
      </c>
      <c r="Y24" s="204">
        <v>0</v>
      </c>
      <c r="Z24" s="204">
        <v>35.71</v>
      </c>
      <c r="AA24" s="204">
        <v>1.53</v>
      </c>
      <c r="AB24" s="204">
        <v>0</v>
      </c>
      <c r="AC24" s="204">
        <v>0</v>
      </c>
      <c r="AD24" s="204">
        <v>25.02</v>
      </c>
      <c r="AE24" s="204">
        <v>0</v>
      </c>
      <c r="AF24" s="204">
        <v>0</v>
      </c>
      <c r="AG24" s="204">
        <v>46.68</v>
      </c>
      <c r="AH24" s="204">
        <v>0</v>
      </c>
      <c r="AI24" s="204">
        <v>46.68</v>
      </c>
      <c r="AJ24" s="204">
        <v>0</v>
      </c>
      <c r="AK24" s="204">
        <v>15.61</v>
      </c>
      <c r="AL24" s="204">
        <v>0</v>
      </c>
      <c r="AM24" s="204">
        <v>0</v>
      </c>
      <c r="AN24" s="204">
        <v>0</v>
      </c>
      <c r="AO24" s="204">
        <v>217.9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19.649999999999999</v>
      </c>
      <c r="E25" s="204">
        <v>0</v>
      </c>
      <c r="F25" s="204">
        <v>0</v>
      </c>
      <c r="G25" s="204">
        <v>31.1</v>
      </c>
      <c r="H25" s="204">
        <v>0</v>
      </c>
      <c r="I25" s="204">
        <v>0</v>
      </c>
      <c r="J25" s="204">
        <v>26.23</v>
      </c>
      <c r="K25" s="204">
        <v>240.46</v>
      </c>
      <c r="L25" s="204">
        <v>0.38</v>
      </c>
      <c r="M25" s="204">
        <v>2.4700000000000002</v>
      </c>
      <c r="N25" s="204">
        <v>2.02</v>
      </c>
      <c r="O25" s="204">
        <v>1.43</v>
      </c>
      <c r="P25" s="204">
        <v>1.07</v>
      </c>
      <c r="Q25" s="204">
        <v>1.5</v>
      </c>
      <c r="R25" s="204">
        <v>1.44</v>
      </c>
      <c r="S25" s="204">
        <v>0.45</v>
      </c>
      <c r="T25" s="204">
        <v>0</v>
      </c>
      <c r="U25" s="204">
        <v>5.37</v>
      </c>
      <c r="V25" s="204">
        <v>0.35</v>
      </c>
      <c r="W25" s="204">
        <v>0.77</v>
      </c>
      <c r="X25" s="204">
        <v>2.52</v>
      </c>
      <c r="Y25" s="204">
        <v>0</v>
      </c>
      <c r="Z25" s="204">
        <v>4.7300000000000004</v>
      </c>
      <c r="AA25" s="204">
        <v>1.53</v>
      </c>
      <c r="AB25" s="204">
        <v>0</v>
      </c>
      <c r="AC25" s="204">
        <v>0</v>
      </c>
      <c r="AD25" s="204">
        <v>25.02</v>
      </c>
      <c r="AE25" s="204">
        <v>0</v>
      </c>
      <c r="AF25" s="204">
        <v>0</v>
      </c>
      <c r="AG25" s="204">
        <v>46.68</v>
      </c>
      <c r="AH25" s="204">
        <v>0</v>
      </c>
      <c r="AI25" s="204">
        <v>46.68</v>
      </c>
      <c r="AJ25" s="204">
        <v>0</v>
      </c>
      <c r="AK25" s="204">
        <v>15.61</v>
      </c>
      <c r="AL25" s="204">
        <v>0</v>
      </c>
      <c r="AM25" s="204">
        <v>0</v>
      </c>
      <c r="AN25" s="204">
        <v>0</v>
      </c>
      <c r="AO25" s="204">
        <v>217.9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19.649999999999999</v>
      </c>
      <c r="E26" s="204">
        <v>0</v>
      </c>
      <c r="F26" s="204">
        <v>0</v>
      </c>
      <c r="G26" s="204">
        <v>31.1</v>
      </c>
      <c r="H26" s="204">
        <v>0</v>
      </c>
      <c r="I26" s="204">
        <v>0</v>
      </c>
      <c r="J26" s="204">
        <v>26.23</v>
      </c>
      <c r="K26" s="204">
        <v>197.2</v>
      </c>
      <c r="L26" s="204">
        <v>0.24</v>
      </c>
      <c r="M26" s="204">
        <v>2.4700000000000002</v>
      </c>
      <c r="N26" s="204">
        <v>2.02</v>
      </c>
      <c r="O26" s="204">
        <v>1.43</v>
      </c>
      <c r="P26" s="204">
        <v>1.07</v>
      </c>
      <c r="Q26" s="204">
        <v>0.34</v>
      </c>
      <c r="R26" s="204">
        <v>0.72</v>
      </c>
      <c r="S26" s="204">
        <v>0.45</v>
      </c>
      <c r="T26" s="204">
        <v>0</v>
      </c>
      <c r="U26" s="204">
        <v>6.82</v>
      </c>
      <c r="V26" s="204">
        <v>0.35</v>
      </c>
      <c r="W26" s="204">
        <v>0.77</v>
      </c>
      <c r="X26" s="204">
        <v>2.52</v>
      </c>
      <c r="Y26" s="204">
        <v>0</v>
      </c>
      <c r="Z26" s="204">
        <v>4.7300000000000004</v>
      </c>
      <c r="AA26" s="204">
        <v>1.53</v>
      </c>
      <c r="AB26" s="204">
        <v>0</v>
      </c>
      <c r="AC26" s="204">
        <v>0</v>
      </c>
      <c r="AD26" s="204">
        <v>25.02</v>
      </c>
      <c r="AE26" s="204">
        <v>0</v>
      </c>
      <c r="AF26" s="204">
        <v>0</v>
      </c>
      <c r="AG26" s="204">
        <v>46.68</v>
      </c>
      <c r="AH26" s="204">
        <v>0</v>
      </c>
      <c r="AI26" s="204">
        <v>46.68</v>
      </c>
      <c r="AJ26" s="204">
        <v>0</v>
      </c>
      <c r="AK26" s="204">
        <v>15.61</v>
      </c>
      <c r="AL26" s="204">
        <v>0</v>
      </c>
      <c r="AM26" s="204">
        <v>0</v>
      </c>
      <c r="AN26" s="204">
        <v>0</v>
      </c>
      <c r="AO26" s="204">
        <v>217.9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19.649999999999999</v>
      </c>
      <c r="E27" s="204">
        <v>0</v>
      </c>
      <c r="F27" s="204">
        <v>0</v>
      </c>
      <c r="G27" s="204">
        <v>31.1</v>
      </c>
      <c r="H27" s="204">
        <v>0</v>
      </c>
      <c r="I27" s="204">
        <v>0</v>
      </c>
      <c r="J27" s="204">
        <v>26.23</v>
      </c>
      <c r="K27" s="204">
        <v>154.88</v>
      </c>
      <c r="L27" s="204">
        <v>0.24</v>
      </c>
      <c r="M27" s="204">
        <v>2.4700000000000002</v>
      </c>
      <c r="N27" s="204">
        <v>2.02</v>
      </c>
      <c r="O27" s="204">
        <v>1.43</v>
      </c>
      <c r="P27" s="204">
        <v>1.07</v>
      </c>
      <c r="Q27" s="204">
        <v>0.34</v>
      </c>
      <c r="R27" s="204">
        <v>0.72</v>
      </c>
      <c r="S27" s="204">
        <v>0.45</v>
      </c>
      <c r="T27" s="204">
        <v>0</v>
      </c>
      <c r="U27" s="204">
        <v>2.77</v>
      </c>
      <c r="V27" s="204">
        <v>0.35</v>
      </c>
      <c r="W27" s="204">
        <v>0.77</v>
      </c>
      <c r="X27" s="204">
        <v>2.52</v>
      </c>
      <c r="Y27" s="204">
        <v>0</v>
      </c>
      <c r="Z27" s="204">
        <v>4.7300000000000004</v>
      </c>
      <c r="AA27" s="204">
        <v>1.53</v>
      </c>
      <c r="AB27" s="204">
        <v>0</v>
      </c>
      <c r="AC27" s="204">
        <v>0</v>
      </c>
      <c r="AD27" s="204">
        <v>25.02</v>
      </c>
      <c r="AE27" s="204">
        <v>0</v>
      </c>
      <c r="AF27" s="204">
        <v>0</v>
      </c>
      <c r="AG27" s="204">
        <v>46.68</v>
      </c>
      <c r="AH27" s="204">
        <v>0</v>
      </c>
      <c r="AI27" s="204">
        <v>46.68</v>
      </c>
      <c r="AJ27" s="204">
        <v>0</v>
      </c>
      <c r="AK27" s="204">
        <v>15.61</v>
      </c>
      <c r="AL27" s="204">
        <v>0</v>
      </c>
      <c r="AM27" s="204">
        <v>0</v>
      </c>
      <c r="AN27" s="204">
        <v>0</v>
      </c>
      <c r="AO27" s="204">
        <v>217.9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19.649999999999999</v>
      </c>
      <c r="E28" s="204">
        <v>0</v>
      </c>
      <c r="F28" s="204">
        <v>0</v>
      </c>
      <c r="G28" s="204">
        <v>31.1</v>
      </c>
      <c r="H28" s="204">
        <v>0</v>
      </c>
      <c r="I28" s="204">
        <v>0</v>
      </c>
      <c r="J28" s="204">
        <v>26.23</v>
      </c>
      <c r="K28" s="204">
        <v>72.08</v>
      </c>
      <c r="L28" s="204">
        <v>0.24</v>
      </c>
      <c r="M28" s="204">
        <v>2.4700000000000002</v>
      </c>
      <c r="N28" s="204">
        <v>2.02</v>
      </c>
      <c r="O28" s="204">
        <v>1.43</v>
      </c>
      <c r="P28" s="204">
        <v>1.07</v>
      </c>
      <c r="Q28" s="204">
        <v>0.34</v>
      </c>
      <c r="R28" s="204">
        <v>0.72</v>
      </c>
      <c r="S28" s="204">
        <v>0.45</v>
      </c>
      <c r="T28" s="204">
        <v>0</v>
      </c>
      <c r="U28" s="204">
        <v>3.07</v>
      </c>
      <c r="V28" s="204">
        <v>0.35</v>
      </c>
      <c r="W28" s="204">
        <v>0.77</v>
      </c>
      <c r="X28" s="204">
        <v>2.52</v>
      </c>
      <c r="Y28" s="204">
        <v>0</v>
      </c>
      <c r="Z28" s="204">
        <v>4.7300000000000004</v>
      </c>
      <c r="AA28" s="204">
        <v>1.53</v>
      </c>
      <c r="AB28" s="204">
        <v>0</v>
      </c>
      <c r="AC28" s="204">
        <v>0</v>
      </c>
      <c r="AD28" s="204">
        <v>25.02</v>
      </c>
      <c r="AE28" s="204">
        <v>0</v>
      </c>
      <c r="AF28" s="204">
        <v>0</v>
      </c>
      <c r="AG28" s="204">
        <v>46.68</v>
      </c>
      <c r="AH28" s="204">
        <v>0</v>
      </c>
      <c r="AI28" s="204">
        <v>46.68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217.9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19.649999999999999</v>
      </c>
      <c r="E29" s="204">
        <v>0</v>
      </c>
      <c r="F29" s="204">
        <v>0</v>
      </c>
      <c r="G29" s="204">
        <v>31.1</v>
      </c>
      <c r="H29" s="204">
        <v>0</v>
      </c>
      <c r="I29" s="204">
        <v>0</v>
      </c>
      <c r="J29" s="204">
        <v>26.23</v>
      </c>
      <c r="K29" s="204">
        <v>19.71</v>
      </c>
      <c r="L29" s="204">
        <v>0.24</v>
      </c>
      <c r="M29" s="204">
        <v>2.4700000000000002</v>
      </c>
      <c r="N29" s="204">
        <v>2.02</v>
      </c>
      <c r="O29" s="204">
        <v>1.43</v>
      </c>
      <c r="P29" s="204">
        <v>1.07</v>
      </c>
      <c r="Q29" s="204">
        <v>0.34</v>
      </c>
      <c r="R29" s="204">
        <v>0.72</v>
      </c>
      <c r="S29" s="204">
        <v>0.45</v>
      </c>
      <c r="T29" s="204">
        <v>0</v>
      </c>
      <c r="U29" s="204">
        <v>2.4</v>
      </c>
      <c r="V29" s="204">
        <v>0.35</v>
      </c>
      <c r="W29" s="204">
        <v>0.77</v>
      </c>
      <c r="X29" s="204">
        <v>2.52</v>
      </c>
      <c r="Y29" s="204">
        <v>0</v>
      </c>
      <c r="Z29" s="204">
        <v>4.7300000000000004</v>
      </c>
      <c r="AA29" s="204">
        <v>1.53</v>
      </c>
      <c r="AB29" s="204">
        <v>0</v>
      </c>
      <c r="AC29" s="204">
        <v>0</v>
      </c>
      <c r="AD29" s="204">
        <v>25.02</v>
      </c>
      <c r="AE29" s="204">
        <v>0</v>
      </c>
      <c r="AF29" s="204">
        <v>0</v>
      </c>
      <c r="AG29" s="204">
        <v>46.68</v>
      </c>
      <c r="AH29" s="204">
        <v>0</v>
      </c>
      <c r="AI29" s="204">
        <v>46.68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217.9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19.649999999999999</v>
      </c>
      <c r="E30" s="204">
        <v>0</v>
      </c>
      <c r="F30" s="204">
        <v>0</v>
      </c>
      <c r="G30" s="204">
        <v>31.1</v>
      </c>
      <c r="H30" s="204">
        <v>0</v>
      </c>
      <c r="I30" s="204">
        <v>0</v>
      </c>
      <c r="J30" s="204">
        <v>26.23</v>
      </c>
      <c r="K30" s="204">
        <v>19.71</v>
      </c>
      <c r="L30" s="204">
        <v>0.24</v>
      </c>
      <c r="M30" s="204">
        <v>2.4700000000000002</v>
      </c>
      <c r="N30" s="204">
        <v>2.02</v>
      </c>
      <c r="O30" s="204">
        <v>1.43</v>
      </c>
      <c r="P30" s="204">
        <v>1.07</v>
      </c>
      <c r="Q30" s="204">
        <v>0.34</v>
      </c>
      <c r="R30" s="204">
        <v>0.72</v>
      </c>
      <c r="S30" s="204">
        <v>0.45</v>
      </c>
      <c r="T30" s="204">
        <v>0</v>
      </c>
      <c r="U30" s="204">
        <v>2.4</v>
      </c>
      <c r="V30" s="204">
        <v>0.35</v>
      </c>
      <c r="W30" s="204">
        <v>0.77</v>
      </c>
      <c r="X30" s="204">
        <v>2.52</v>
      </c>
      <c r="Y30" s="204">
        <v>0</v>
      </c>
      <c r="Z30" s="204">
        <v>4.7300000000000004</v>
      </c>
      <c r="AA30" s="204">
        <v>1.53</v>
      </c>
      <c r="AB30" s="204">
        <v>0</v>
      </c>
      <c r="AC30" s="204">
        <v>0</v>
      </c>
      <c r="AD30" s="204">
        <v>25.02</v>
      </c>
      <c r="AE30" s="204">
        <v>0</v>
      </c>
      <c r="AF30" s="204">
        <v>0</v>
      </c>
      <c r="AG30" s="204">
        <v>46.68</v>
      </c>
      <c r="AH30" s="204">
        <v>0</v>
      </c>
      <c r="AI30" s="204">
        <v>46.68</v>
      </c>
      <c r="AJ30" s="204">
        <v>0</v>
      </c>
      <c r="AK30" s="204">
        <v>15.61</v>
      </c>
      <c r="AL30" s="204">
        <v>0</v>
      </c>
      <c r="AM30" s="204">
        <v>0</v>
      </c>
      <c r="AN30" s="204">
        <v>0</v>
      </c>
      <c r="AO30" s="204">
        <v>217.9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19.649999999999999</v>
      </c>
      <c r="E31" s="204">
        <v>0</v>
      </c>
      <c r="F31" s="204">
        <v>0</v>
      </c>
      <c r="G31" s="204">
        <v>31.1</v>
      </c>
      <c r="H31" s="204">
        <v>0</v>
      </c>
      <c r="I31" s="204">
        <v>0</v>
      </c>
      <c r="J31" s="204">
        <v>26.23</v>
      </c>
      <c r="K31" s="204">
        <v>19.71</v>
      </c>
      <c r="L31" s="204">
        <v>0.24</v>
      </c>
      <c r="M31" s="204">
        <v>2.4700000000000002</v>
      </c>
      <c r="N31" s="204">
        <v>2.02</v>
      </c>
      <c r="O31" s="204">
        <v>1.43</v>
      </c>
      <c r="P31" s="204">
        <v>1.07</v>
      </c>
      <c r="Q31" s="204">
        <v>0.34</v>
      </c>
      <c r="R31" s="204">
        <v>0.72</v>
      </c>
      <c r="S31" s="204">
        <v>0.45</v>
      </c>
      <c r="T31" s="204">
        <v>0</v>
      </c>
      <c r="U31" s="204">
        <v>2.4</v>
      </c>
      <c r="V31" s="204">
        <v>0.35</v>
      </c>
      <c r="W31" s="204">
        <v>0.77</v>
      </c>
      <c r="X31" s="204">
        <v>2.52</v>
      </c>
      <c r="Y31" s="204">
        <v>0</v>
      </c>
      <c r="Z31" s="204">
        <v>4.7300000000000004</v>
      </c>
      <c r="AA31" s="204">
        <v>1.53</v>
      </c>
      <c r="AB31" s="204">
        <v>0</v>
      </c>
      <c r="AC31" s="204">
        <v>0</v>
      </c>
      <c r="AD31" s="204">
        <v>25.02</v>
      </c>
      <c r="AE31" s="204">
        <v>0</v>
      </c>
      <c r="AF31" s="204">
        <v>0</v>
      </c>
      <c r="AG31" s="204">
        <v>46.68</v>
      </c>
      <c r="AH31" s="204">
        <v>0</v>
      </c>
      <c r="AI31" s="204">
        <v>46.68</v>
      </c>
      <c r="AJ31" s="204">
        <v>0</v>
      </c>
      <c r="AK31" s="204">
        <v>2.09</v>
      </c>
      <c r="AL31" s="204">
        <v>0</v>
      </c>
      <c r="AM31" s="204">
        <v>0</v>
      </c>
      <c r="AN31" s="204">
        <v>0</v>
      </c>
      <c r="AO31" s="204">
        <v>217.9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19.649999999999999</v>
      </c>
      <c r="E32" s="204">
        <v>0</v>
      </c>
      <c r="F32" s="204">
        <v>0</v>
      </c>
      <c r="G32" s="204">
        <v>31.1</v>
      </c>
      <c r="H32" s="204">
        <v>0</v>
      </c>
      <c r="I32" s="204">
        <v>0</v>
      </c>
      <c r="J32" s="204">
        <v>26.23</v>
      </c>
      <c r="K32" s="204">
        <v>19.71</v>
      </c>
      <c r="L32" s="204">
        <v>0.24</v>
      </c>
      <c r="M32" s="204">
        <v>2.4700000000000002</v>
      </c>
      <c r="N32" s="204">
        <v>2.02</v>
      </c>
      <c r="O32" s="204">
        <v>1.43</v>
      </c>
      <c r="P32" s="204">
        <v>1.07</v>
      </c>
      <c r="Q32" s="204">
        <v>0.34</v>
      </c>
      <c r="R32" s="204">
        <v>0.72</v>
      </c>
      <c r="S32" s="204">
        <v>0.45</v>
      </c>
      <c r="T32" s="204">
        <v>0</v>
      </c>
      <c r="U32" s="204">
        <v>2.4</v>
      </c>
      <c r="V32" s="204">
        <v>0.35</v>
      </c>
      <c r="W32" s="204">
        <v>0.77</v>
      </c>
      <c r="X32" s="204">
        <v>2.52</v>
      </c>
      <c r="Y32" s="204">
        <v>0</v>
      </c>
      <c r="Z32" s="204">
        <v>4.7300000000000004</v>
      </c>
      <c r="AA32" s="204">
        <v>1.53</v>
      </c>
      <c r="AB32" s="204">
        <v>0</v>
      </c>
      <c r="AC32" s="204">
        <v>0</v>
      </c>
      <c r="AD32" s="204">
        <v>25.02</v>
      </c>
      <c r="AE32" s="204">
        <v>0</v>
      </c>
      <c r="AF32" s="204">
        <v>0</v>
      </c>
      <c r="AG32" s="204">
        <v>46.68</v>
      </c>
      <c r="AH32" s="204">
        <v>0</v>
      </c>
      <c r="AI32" s="204">
        <v>46.68</v>
      </c>
      <c r="AJ32" s="204">
        <v>0</v>
      </c>
      <c r="AK32" s="204">
        <v>2.09</v>
      </c>
      <c r="AL32" s="204">
        <v>0</v>
      </c>
      <c r="AM32" s="204">
        <v>0</v>
      </c>
      <c r="AN32" s="204">
        <v>0</v>
      </c>
      <c r="AO32" s="204">
        <v>217.9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19.649999999999999</v>
      </c>
      <c r="E33" s="204">
        <v>0</v>
      </c>
      <c r="F33" s="204">
        <v>0</v>
      </c>
      <c r="G33" s="204">
        <v>31.1</v>
      </c>
      <c r="H33" s="204">
        <v>0</v>
      </c>
      <c r="I33" s="204">
        <v>0</v>
      </c>
      <c r="J33" s="204">
        <v>26.23</v>
      </c>
      <c r="K33" s="204">
        <v>19.71</v>
      </c>
      <c r="L33" s="204">
        <v>0.24</v>
      </c>
      <c r="M33" s="204">
        <v>2.4700000000000002</v>
      </c>
      <c r="N33" s="204">
        <v>2.02</v>
      </c>
      <c r="O33" s="204">
        <v>1.43</v>
      </c>
      <c r="P33" s="204">
        <v>1.07</v>
      </c>
      <c r="Q33" s="204">
        <v>0.34</v>
      </c>
      <c r="R33" s="204">
        <v>0.72</v>
      </c>
      <c r="S33" s="204">
        <v>0.45</v>
      </c>
      <c r="T33" s="204">
        <v>0</v>
      </c>
      <c r="U33" s="204">
        <v>2.4</v>
      </c>
      <c r="V33" s="204">
        <v>0.35</v>
      </c>
      <c r="W33" s="204">
        <v>0.77</v>
      </c>
      <c r="X33" s="204">
        <v>2.52</v>
      </c>
      <c r="Y33" s="204">
        <v>0</v>
      </c>
      <c r="Z33" s="204">
        <v>4.7300000000000004</v>
      </c>
      <c r="AA33" s="204">
        <v>1.53</v>
      </c>
      <c r="AB33" s="204">
        <v>0</v>
      </c>
      <c r="AC33" s="204">
        <v>0</v>
      </c>
      <c r="AD33" s="204">
        <v>25.02</v>
      </c>
      <c r="AE33" s="204">
        <v>0</v>
      </c>
      <c r="AF33" s="204">
        <v>0</v>
      </c>
      <c r="AG33" s="204">
        <v>46.68</v>
      </c>
      <c r="AH33" s="204">
        <v>0</v>
      </c>
      <c r="AI33" s="204">
        <v>46.68</v>
      </c>
      <c r="AJ33" s="204">
        <v>0</v>
      </c>
      <c r="AK33" s="204">
        <v>2.09</v>
      </c>
      <c r="AL33" s="204">
        <v>0</v>
      </c>
      <c r="AM33" s="204">
        <v>0</v>
      </c>
      <c r="AN33" s="204">
        <v>0</v>
      </c>
      <c r="AO33" s="204">
        <v>217.9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19.649999999999999</v>
      </c>
      <c r="E34" s="204">
        <v>0</v>
      </c>
      <c r="F34" s="204">
        <v>0</v>
      </c>
      <c r="G34" s="204">
        <v>31.1</v>
      </c>
      <c r="H34" s="204">
        <v>0</v>
      </c>
      <c r="I34" s="204">
        <v>0</v>
      </c>
      <c r="J34" s="204">
        <v>26.23</v>
      </c>
      <c r="K34" s="204">
        <v>19.71</v>
      </c>
      <c r="L34" s="204">
        <v>0.24</v>
      </c>
      <c r="M34" s="204">
        <v>2.4700000000000002</v>
      </c>
      <c r="N34" s="204">
        <v>2.02</v>
      </c>
      <c r="O34" s="204">
        <v>1.43</v>
      </c>
      <c r="P34" s="204">
        <v>1.07</v>
      </c>
      <c r="Q34" s="204">
        <v>0.34</v>
      </c>
      <c r="R34" s="204">
        <v>0.72</v>
      </c>
      <c r="S34" s="204">
        <v>0.45</v>
      </c>
      <c r="T34" s="204">
        <v>0</v>
      </c>
      <c r="U34" s="204">
        <v>2.4</v>
      </c>
      <c r="V34" s="204">
        <v>0.35</v>
      </c>
      <c r="W34" s="204">
        <v>0.77</v>
      </c>
      <c r="X34" s="204">
        <v>2.52</v>
      </c>
      <c r="Y34" s="204">
        <v>0</v>
      </c>
      <c r="Z34" s="204">
        <v>4.7300000000000004</v>
      </c>
      <c r="AA34" s="204">
        <v>1.53</v>
      </c>
      <c r="AB34" s="204">
        <v>0</v>
      </c>
      <c r="AC34" s="204">
        <v>0</v>
      </c>
      <c r="AD34" s="204">
        <v>25.02</v>
      </c>
      <c r="AE34" s="204">
        <v>0</v>
      </c>
      <c r="AF34" s="204">
        <v>0</v>
      </c>
      <c r="AG34" s="204">
        <v>46.68</v>
      </c>
      <c r="AH34" s="204">
        <v>0</v>
      </c>
      <c r="AI34" s="204">
        <v>46.68</v>
      </c>
      <c r="AJ34" s="204">
        <v>0</v>
      </c>
      <c r="AK34" s="204">
        <v>2.09</v>
      </c>
      <c r="AL34" s="204">
        <v>0</v>
      </c>
      <c r="AM34" s="204">
        <v>0</v>
      </c>
      <c r="AN34" s="204">
        <v>0</v>
      </c>
      <c r="AO34" s="204">
        <v>217.9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19.55</v>
      </c>
      <c r="E35" s="204">
        <v>0</v>
      </c>
      <c r="F35" s="204">
        <v>0</v>
      </c>
      <c r="G35" s="204">
        <v>31.1</v>
      </c>
      <c r="H35" s="204">
        <v>0</v>
      </c>
      <c r="I35" s="204">
        <v>0</v>
      </c>
      <c r="J35" s="204">
        <v>26.23</v>
      </c>
      <c r="K35" s="204">
        <v>19.71</v>
      </c>
      <c r="L35" s="204">
        <v>0.24</v>
      </c>
      <c r="M35" s="204">
        <v>2.4700000000000002</v>
      </c>
      <c r="N35" s="204">
        <v>2.02</v>
      </c>
      <c r="O35" s="204">
        <v>1.43</v>
      </c>
      <c r="P35" s="204">
        <v>1.07</v>
      </c>
      <c r="Q35" s="204">
        <v>0.34</v>
      </c>
      <c r="R35" s="204">
        <v>0.72</v>
      </c>
      <c r="S35" s="204">
        <v>0.45</v>
      </c>
      <c r="T35" s="204">
        <v>0</v>
      </c>
      <c r="U35" s="204">
        <v>2.4</v>
      </c>
      <c r="V35" s="204">
        <v>0.35</v>
      </c>
      <c r="W35" s="204">
        <v>0.77</v>
      </c>
      <c r="X35" s="204">
        <v>2.52</v>
      </c>
      <c r="Y35" s="204">
        <v>0</v>
      </c>
      <c r="Z35" s="204">
        <v>4.7300000000000004</v>
      </c>
      <c r="AA35" s="204">
        <v>1.53</v>
      </c>
      <c r="AB35" s="204">
        <v>0</v>
      </c>
      <c r="AC35" s="204">
        <v>0</v>
      </c>
      <c r="AD35" s="204">
        <v>25.02</v>
      </c>
      <c r="AE35" s="204">
        <v>0</v>
      </c>
      <c r="AF35" s="204">
        <v>0</v>
      </c>
      <c r="AG35" s="204">
        <v>46.68</v>
      </c>
      <c r="AH35" s="204">
        <v>0</v>
      </c>
      <c r="AI35" s="204">
        <v>46.68</v>
      </c>
      <c r="AJ35" s="204">
        <v>0</v>
      </c>
      <c r="AK35" s="204">
        <v>15.61</v>
      </c>
      <c r="AL35" s="204">
        <v>0</v>
      </c>
      <c r="AM35" s="204">
        <v>0</v>
      </c>
      <c r="AN35" s="204">
        <v>0</v>
      </c>
      <c r="AO35" s="204">
        <v>217.9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19.510000000000002</v>
      </c>
      <c r="E36" s="204">
        <v>0</v>
      </c>
      <c r="F36" s="204">
        <v>0</v>
      </c>
      <c r="G36" s="204">
        <v>31.1</v>
      </c>
      <c r="H36" s="204">
        <v>0</v>
      </c>
      <c r="I36" s="204">
        <v>0</v>
      </c>
      <c r="J36" s="204">
        <v>26.23</v>
      </c>
      <c r="K36" s="204">
        <v>19.71</v>
      </c>
      <c r="L36" s="204">
        <v>0.24</v>
      </c>
      <c r="M36" s="204">
        <v>2.4700000000000002</v>
      </c>
      <c r="N36" s="204">
        <v>2.02</v>
      </c>
      <c r="O36" s="204">
        <v>1.43</v>
      </c>
      <c r="P36" s="204">
        <v>1.07</v>
      </c>
      <c r="Q36" s="204">
        <v>0.34</v>
      </c>
      <c r="R36" s="204">
        <v>0.72</v>
      </c>
      <c r="S36" s="204">
        <v>0.45</v>
      </c>
      <c r="T36" s="204">
        <v>0</v>
      </c>
      <c r="U36" s="204">
        <v>2.4</v>
      </c>
      <c r="V36" s="204">
        <v>0.35</v>
      </c>
      <c r="W36" s="204">
        <v>0.77</v>
      </c>
      <c r="X36" s="204">
        <v>2.52</v>
      </c>
      <c r="Y36" s="204">
        <v>0</v>
      </c>
      <c r="Z36" s="204">
        <v>4.7300000000000004</v>
      </c>
      <c r="AA36" s="204">
        <v>1.53</v>
      </c>
      <c r="AB36" s="204">
        <v>0</v>
      </c>
      <c r="AC36" s="204">
        <v>0</v>
      </c>
      <c r="AD36" s="204">
        <v>25.02</v>
      </c>
      <c r="AE36" s="204">
        <v>0</v>
      </c>
      <c r="AF36" s="204">
        <v>0</v>
      </c>
      <c r="AG36" s="204">
        <v>46.68</v>
      </c>
      <c r="AH36" s="204">
        <v>0</v>
      </c>
      <c r="AI36" s="204">
        <v>46.68</v>
      </c>
      <c r="AJ36" s="204">
        <v>0</v>
      </c>
      <c r="AK36" s="204">
        <v>15.61</v>
      </c>
      <c r="AL36" s="204">
        <v>0</v>
      </c>
      <c r="AM36" s="204">
        <v>0</v>
      </c>
      <c r="AN36" s="204">
        <v>0</v>
      </c>
      <c r="AO36" s="204">
        <v>217.9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19.510000000000002</v>
      </c>
      <c r="E37" s="204">
        <v>0</v>
      </c>
      <c r="F37" s="204">
        <v>0</v>
      </c>
      <c r="G37" s="204">
        <v>31.1</v>
      </c>
      <c r="H37" s="204">
        <v>0</v>
      </c>
      <c r="I37" s="204">
        <v>0</v>
      </c>
      <c r="J37" s="204">
        <v>26.23</v>
      </c>
      <c r="K37" s="204">
        <v>0</v>
      </c>
      <c r="L37" s="204">
        <v>0</v>
      </c>
      <c r="M37" s="204">
        <v>2.4700000000000002</v>
      </c>
      <c r="N37" s="204">
        <v>2.02</v>
      </c>
      <c r="O37" s="204">
        <v>1.43</v>
      </c>
      <c r="P37" s="204">
        <v>1.07</v>
      </c>
      <c r="Q37" s="204">
        <v>0.34</v>
      </c>
      <c r="R37" s="204">
        <v>0.72</v>
      </c>
      <c r="S37" s="204">
        <v>0.45</v>
      </c>
      <c r="T37" s="204">
        <v>0</v>
      </c>
      <c r="U37" s="204">
        <v>2.4</v>
      </c>
      <c r="V37" s="204">
        <v>0.35</v>
      </c>
      <c r="W37" s="204">
        <v>0.77</v>
      </c>
      <c r="X37" s="204">
        <v>2.52</v>
      </c>
      <c r="Y37" s="204">
        <v>0</v>
      </c>
      <c r="Z37" s="204">
        <v>4.7300000000000004</v>
      </c>
      <c r="AA37" s="204">
        <v>1.53</v>
      </c>
      <c r="AB37" s="204">
        <v>0</v>
      </c>
      <c r="AC37" s="204">
        <v>0</v>
      </c>
      <c r="AD37" s="204">
        <v>25.02</v>
      </c>
      <c r="AE37" s="204">
        <v>0</v>
      </c>
      <c r="AF37" s="204">
        <v>0</v>
      </c>
      <c r="AG37" s="204">
        <v>46.68</v>
      </c>
      <c r="AH37" s="204">
        <v>0</v>
      </c>
      <c r="AI37" s="204">
        <v>46.68</v>
      </c>
      <c r="AJ37" s="204">
        <v>0</v>
      </c>
      <c r="AK37" s="204">
        <v>15.61</v>
      </c>
      <c r="AL37" s="204">
        <v>0</v>
      </c>
      <c r="AM37" s="204">
        <v>0</v>
      </c>
      <c r="AN37" s="204">
        <v>0</v>
      </c>
      <c r="AO37" s="204">
        <v>217.9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19.510000000000002</v>
      </c>
      <c r="E38" s="204">
        <v>0</v>
      </c>
      <c r="F38" s="204">
        <v>0</v>
      </c>
      <c r="G38" s="204">
        <v>31.1</v>
      </c>
      <c r="H38" s="204">
        <v>0</v>
      </c>
      <c r="I38" s="204">
        <v>0</v>
      </c>
      <c r="J38" s="204">
        <v>26.23</v>
      </c>
      <c r="K38" s="204">
        <v>0</v>
      </c>
      <c r="L38" s="204">
        <v>0</v>
      </c>
      <c r="M38" s="204">
        <v>2.4700000000000002</v>
      </c>
      <c r="N38" s="204">
        <v>2.02</v>
      </c>
      <c r="O38" s="204">
        <v>1.43</v>
      </c>
      <c r="P38" s="204">
        <v>1.07</v>
      </c>
      <c r="Q38" s="204">
        <v>0.34</v>
      </c>
      <c r="R38" s="204">
        <v>0.72</v>
      </c>
      <c r="S38" s="204">
        <v>0.45</v>
      </c>
      <c r="T38" s="204">
        <v>0</v>
      </c>
      <c r="U38" s="204">
        <v>2.4</v>
      </c>
      <c r="V38" s="204">
        <v>0.35</v>
      </c>
      <c r="W38" s="204">
        <v>0.77</v>
      </c>
      <c r="X38" s="204">
        <v>2.52</v>
      </c>
      <c r="Y38" s="204">
        <v>0</v>
      </c>
      <c r="Z38" s="204">
        <v>4.7300000000000004</v>
      </c>
      <c r="AA38" s="204">
        <v>1.53</v>
      </c>
      <c r="AB38" s="204">
        <v>0</v>
      </c>
      <c r="AC38" s="204">
        <v>0</v>
      </c>
      <c r="AD38" s="204">
        <v>25.02</v>
      </c>
      <c r="AE38" s="204">
        <v>0</v>
      </c>
      <c r="AF38" s="204">
        <v>0</v>
      </c>
      <c r="AG38" s="204">
        <v>46.68</v>
      </c>
      <c r="AH38" s="204">
        <v>0</v>
      </c>
      <c r="AI38" s="204">
        <v>46.68</v>
      </c>
      <c r="AJ38" s="204">
        <v>0</v>
      </c>
      <c r="AK38" s="204">
        <v>15.61</v>
      </c>
      <c r="AL38" s="204">
        <v>0</v>
      </c>
      <c r="AM38" s="204">
        <v>0</v>
      </c>
      <c r="AN38" s="204">
        <v>0</v>
      </c>
      <c r="AO38" s="204">
        <v>217.9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19.420000000000002</v>
      </c>
      <c r="E39" s="204">
        <v>0</v>
      </c>
      <c r="F39" s="204">
        <v>0</v>
      </c>
      <c r="G39" s="204">
        <v>31.1</v>
      </c>
      <c r="H39" s="204">
        <v>0</v>
      </c>
      <c r="I39" s="204">
        <v>0</v>
      </c>
      <c r="J39" s="204">
        <v>26.23</v>
      </c>
      <c r="K39" s="204">
        <v>0</v>
      </c>
      <c r="L39" s="204">
        <v>0</v>
      </c>
      <c r="M39" s="204">
        <v>2.4700000000000002</v>
      </c>
      <c r="N39" s="204">
        <v>2.02</v>
      </c>
      <c r="O39" s="204">
        <v>1.43</v>
      </c>
      <c r="P39" s="204">
        <v>1.02</v>
      </c>
      <c r="Q39" s="204">
        <v>0.34</v>
      </c>
      <c r="R39" s="204">
        <v>0.72</v>
      </c>
      <c r="S39" s="204">
        <v>0.45</v>
      </c>
      <c r="T39" s="204">
        <v>0</v>
      </c>
      <c r="U39" s="204">
        <v>2.4</v>
      </c>
      <c r="V39" s="204">
        <v>0.35</v>
      </c>
      <c r="W39" s="204">
        <v>0.77</v>
      </c>
      <c r="X39" s="204">
        <v>2.52</v>
      </c>
      <c r="Y39" s="204">
        <v>0</v>
      </c>
      <c r="Z39" s="204">
        <v>4.7300000000000004</v>
      </c>
      <c r="AA39" s="204">
        <v>1.53</v>
      </c>
      <c r="AB39" s="204">
        <v>0</v>
      </c>
      <c r="AC39" s="204">
        <v>0</v>
      </c>
      <c r="AD39" s="204">
        <v>25.02</v>
      </c>
      <c r="AE39" s="204">
        <v>0</v>
      </c>
      <c r="AF39" s="204">
        <v>0</v>
      </c>
      <c r="AG39" s="204">
        <v>46.68</v>
      </c>
      <c r="AH39" s="204">
        <v>0</v>
      </c>
      <c r="AI39" s="204">
        <v>46.68</v>
      </c>
      <c r="AJ39" s="204">
        <v>0</v>
      </c>
      <c r="AK39" s="204">
        <v>15.61</v>
      </c>
      <c r="AL39" s="204">
        <v>0</v>
      </c>
      <c r="AM39" s="204">
        <v>0</v>
      </c>
      <c r="AN39" s="204">
        <v>0</v>
      </c>
      <c r="AO39" s="204">
        <v>214.78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19.32</v>
      </c>
      <c r="E40" s="204">
        <v>0</v>
      </c>
      <c r="F40" s="204">
        <v>0</v>
      </c>
      <c r="G40" s="204">
        <v>31.1</v>
      </c>
      <c r="H40" s="204">
        <v>0</v>
      </c>
      <c r="I40" s="204">
        <v>0</v>
      </c>
      <c r="J40" s="204">
        <v>26.23</v>
      </c>
      <c r="K40" s="204">
        <v>0</v>
      </c>
      <c r="L40" s="204">
        <v>0</v>
      </c>
      <c r="M40" s="204">
        <v>2.4700000000000002</v>
      </c>
      <c r="N40" s="204">
        <v>2.02</v>
      </c>
      <c r="O40" s="204">
        <v>1.43</v>
      </c>
      <c r="P40" s="204">
        <v>1.02</v>
      </c>
      <c r="Q40" s="204">
        <v>0.34</v>
      </c>
      <c r="R40" s="204">
        <v>0.72</v>
      </c>
      <c r="S40" s="204">
        <v>0.45</v>
      </c>
      <c r="T40" s="204">
        <v>0</v>
      </c>
      <c r="U40" s="204">
        <v>2.4</v>
      </c>
      <c r="V40" s="204">
        <v>0.35</v>
      </c>
      <c r="W40" s="204">
        <v>0.77</v>
      </c>
      <c r="X40" s="204">
        <v>2.52</v>
      </c>
      <c r="Y40" s="204">
        <v>0</v>
      </c>
      <c r="Z40" s="204">
        <v>4.7300000000000004</v>
      </c>
      <c r="AA40" s="204">
        <v>1.53</v>
      </c>
      <c r="AB40" s="204">
        <v>0</v>
      </c>
      <c r="AC40" s="204">
        <v>0</v>
      </c>
      <c r="AD40" s="204">
        <v>25.02</v>
      </c>
      <c r="AE40" s="204">
        <v>0</v>
      </c>
      <c r="AF40" s="204">
        <v>0</v>
      </c>
      <c r="AG40" s="204">
        <v>46.68</v>
      </c>
      <c r="AH40" s="204">
        <v>0</v>
      </c>
      <c r="AI40" s="204">
        <v>46.68</v>
      </c>
      <c r="AJ40" s="204">
        <v>0</v>
      </c>
      <c r="AK40" s="204">
        <v>15.61</v>
      </c>
      <c r="AL40" s="204">
        <v>0</v>
      </c>
      <c r="AM40" s="204">
        <v>0</v>
      </c>
      <c r="AN40" s="204">
        <v>0</v>
      </c>
      <c r="AO40" s="204">
        <v>214.78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19.14</v>
      </c>
      <c r="E41" s="204">
        <v>0</v>
      </c>
      <c r="F41" s="204">
        <v>0</v>
      </c>
      <c r="G41" s="204">
        <v>31.1</v>
      </c>
      <c r="H41" s="204">
        <v>0</v>
      </c>
      <c r="I41" s="204">
        <v>0</v>
      </c>
      <c r="J41" s="204">
        <v>26.23</v>
      </c>
      <c r="K41" s="204">
        <v>19.73</v>
      </c>
      <c r="L41" s="204">
        <v>0</v>
      </c>
      <c r="M41" s="204">
        <v>2.4700000000000002</v>
      </c>
      <c r="N41" s="204">
        <v>2.02</v>
      </c>
      <c r="O41" s="204">
        <v>1.43</v>
      </c>
      <c r="P41" s="204">
        <v>1.02</v>
      </c>
      <c r="Q41" s="204">
        <v>0.34</v>
      </c>
      <c r="R41" s="204">
        <v>0.72</v>
      </c>
      <c r="S41" s="204">
        <v>0.45</v>
      </c>
      <c r="T41" s="204">
        <v>0</v>
      </c>
      <c r="U41" s="204">
        <v>2.4</v>
      </c>
      <c r="V41" s="204">
        <v>0.35</v>
      </c>
      <c r="W41" s="204">
        <v>0.77</v>
      </c>
      <c r="X41" s="204">
        <v>2.52</v>
      </c>
      <c r="Y41" s="204">
        <v>0</v>
      </c>
      <c r="Z41" s="204">
        <v>4.7300000000000004</v>
      </c>
      <c r="AA41" s="204">
        <v>1.53</v>
      </c>
      <c r="AB41" s="204">
        <v>0</v>
      </c>
      <c r="AC41" s="204">
        <v>0</v>
      </c>
      <c r="AD41" s="204">
        <v>25.02</v>
      </c>
      <c r="AE41" s="204">
        <v>0</v>
      </c>
      <c r="AF41" s="204">
        <v>0</v>
      </c>
      <c r="AG41" s="204">
        <v>46.68</v>
      </c>
      <c r="AH41" s="204">
        <v>0</v>
      </c>
      <c r="AI41" s="204">
        <v>46.68</v>
      </c>
      <c r="AJ41" s="204">
        <v>0</v>
      </c>
      <c r="AK41" s="204">
        <v>15.61</v>
      </c>
      <c r="AL41" s="204">
        <v>0</v>
      </c>
      <c r="AM41" s="204">
        <v>0</v>
      </c>
      <c r="AN41" s="204">
        <v>0</v>
      </c>
      <c r="AO41" s="204">
        <v>214.78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19.14</v>
      </c>
      <c r="E42" s="204">
        <v>0</v>
      </c>
      <c r="F42" s="204">
        <v>0</v>
      </c>
      <c r="G42" s="204">
        <v>31.1</v>
      </c>
      <c r="H42" s="204">
        <v>0</v>
      </c>
      <c r="I42" s="204">
        <v>0</v>
      </c>
      <c r="J42" s="204">
        <v>26.23</v>
      </c>
      <c r="K42" s="204">
        <v>99.28</v>
      </c>
      <c r="L42" s="204">
        <v>0.24</v>
      </c>
      <c r="M42" s="204">
        <v>2.4700000000000002</v>
      </c>
      <c r="N42" s="204">
        <v>2.02</v>
      </c>
      <c r="O42" s="204">
        <v>1.43</v>
      </c>
      <c r="P42" s="204">
        <v>1.02</v>
      </c>
      <c r="Q42" s="204">
        <v>0.34</v>
      </c>
      <c r="R42" s="204">
        <v>0.72</v>
      </c>
      <c r="S42" s="204">
        <v>0.45</v>
      </c>
      <c r="T42" s="204">
        <v>0</v>
      </c>
      <c r="U42" s="204">
        <v>2.4</v>
      </c>
      <c r="V42" s="204">
        <v>0.35</v>
      </c>
      <c r="W42" s="204">
        <v>0.77</v>
      </c>
      <c r="X42" s="204">
        <v>2.52</v>
      </c>
      <c r="Y42" s="204">
        <v>0</v>
      </c>
      <c r="Z42" s="204">
        <v>4.7300000000000004</v>
      </c>
      <c r="AA42" s="204">
        <v>1.53</v>
      </c>
      <c r="AB42" s="204">
        <v>0</v>
      </c>
      <c r="AC42" s="204">
        <v>0</v>
      </c>
      <c r="AD42" s="204">
        <v>25.02</v>
      </c>
      <c r="AE42" s="204">
        <v>0</v>
      </c>
      <c r="AF42" s="204">
        <v>0</v>
      </c>
      <c r="AG42" s="204">
        <v>46.68</v>
      </c>
      <c r="AH42" s="204">
        <v>0</v>
      </c>
      <c r="AI42" s="204">
        <v>46.68</v>
      </c>
      <c r="AJ42" s="204">
        <v>0</v>
      </c>
      <c r="AK42" s="204">
        <v>15.61</v>
      </c>
      <c r="AL42" s="204">
        <v>0</v>
      </c>
      <c r="AM42" s="204">
        <v>0</v>
      </c>
      <c r="AN42" s="204">
        <v>0</v>
      </c>
      <c r="AO42" s="204">
        <v>214.78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19.09</v>
      </c>
      <c r="E43" s="204">
        <v>0</v>
      </c>
      <c r="F43" s="204">
        <v>0</v>
      </c>
      <c r="G43" s="204">
        <v>31.1</v>
      </c>
      <c r="H43" s="204">
        <v>0</v>
      </c>
      <c r="I43" s="204">
        <v>0</v>
      </c>
      <c r="J43" s="204">
        <v>26.23</v>
      </c>
      <c r="K43" s="204">
        <v>121.98</v>
      </c>
      <c r="L43" s="204">
        <v>0</v>
      </c>
      <c r="M43" s="204">
        <v>2.4700000000000002</v>
      </c>
      <c r="N43" s="204">
        <v>2.02</v>
      </c>
      <c r="O43" s="204">
        <v>1.43</v>
      </c>
      <c r="P43" s="204">
        <v>1.02</v>
      </c>
      <c r="Q43" s="204">
        <v>0.34</v>
      </c>
      <c r="R43" s="204">
        <v>0.72</v>
      </c>
      <c r="S43" s="204">
        <v>0.45</v>
      </c>
      <c r="T43" s="204">
        <v>0</v>
      </c>
      <c r="U43" s="204">
        <v>2.4</v>
      </c>
      <c r="V43" s="204">
        <v>0.35</v>
      </c>
      <c r="W43" s="204">
        <v>0.77</v>
      </c>
      <c r="X43" s="204">
        <v>2.52</v>
      </c>
      <c r="Y43" s="204">
        <v>0</v>
      </c>
      <c r="Z43" s="204">
        <v>3.53</v>
      </c>
      <c r="AA43" s="204">
        <v>1.1499999999999999</v>
      </c>
      <c r="AB43" s="204">
        <v>0</v>
      </c>
      <c r="AC43" s="204">
        <v>0</v>
      </c>
      <c r="AD43" s="204">
        <v>25.02</v>
      </c>
      <c r="AE43" s="204">
        <v>0</v>
      </c>
      <c r="AF43" s="204">
        <v>0</v>
      </c>
      <c r="AG43" s="204">
        <v>46.68</v>
      </c>
      <c r="AH43" s="204">
        <v>0</v>
      </c>
      <c r="AI43" s="204">
        <v>46.68</v>
      </c>
      <c r="AJ43" s="204">
        <v>0</v>
      </c>
      <c r="AK43" s="204">
        <v>15.61</v>
      </c>
      <c r="AL43" s="204">
        <v>0</v>
      </c>
      <c r="AM43" s="204">
        <v>0</v>
      </c>
      <c r="AN43" s="204">
        <v>0</v>
      </c>
      <c r="AO43" s="204">
        <v>214.78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19</v>
      </c>
      <c r="E44" s="204">
        <v>0</v>
      </c>
      <c r="F44" s="204">
        <v>0</v>
      </c>
      <c r="G44" s="204">
        <v>31.1</v>
      </c>
      <c r="H44" s="204">
        <v>0</v>
      </c>
      <c r="I44" s="204">
        <v>0</v>
      </c>
      <c r="J44" s="204">
        <v>26.23</v>
      </c>
      <c r="K44" s="204">
        <v>119.7</v>
      </c>
      <c r="L44" s="204">
        <v>0.06</v>
      </c>
      <c r="M44" s="204">
        <v>2.4700000000000002</v>
      </c>
      <c r="N44" s="204">
        <v>2.02</v>
      </c>
      <c r="O44" s="204">
        <v>1.43</v>
      </c>
      <c r="P44" s="204">
        <v>1.02</v>
      </c>
      <c r="Q44" s="204">
        <v>0.34</v>
      </c>
      <c r="R44" s="204">
        <v>0.72</v>
      </c>
      <c r="S44" s="204">
        <v>0.45</v>
      </c>
      <c r="T44" s="204">
        <v>0</v>
      </c>
      <c r="U44" s="204">
        <v>2.4</v>
      </c>
      <c r="V44" s="204">
        <v>0.35</v>
      </c>
      <c r="W44" s="204">
        <v>0.77</v>
      </c>
      <c r="X44" s="204">
        <v>2.52</v>
      </c>
      <c r="Y44" s="204">
        <v>0</v>
      </c>
      <c r="Z44" s="204">
        <v>3.53</v>
      </c>
      <c r="AA44" s="204">
        <v>1.1499999999999999</v>
      </c>
      <c r="AB44" s="204">
        <v>0</v>
      </c>
      <c r="AC44" s="204">
        <v>0</v>
      </c>
      <c r="AD44" s="204">
        <v>25.02</v>
      </c>
      <c r="AE44" s="204">
        <v>0</v>
      </c>
      <c r="AF44" s="204">
        <v>0</v>
      </c>
      <c r="AG44" s="204">
        <v>46.68</v>
      </c>
      <c r="AH44" s="204">
        <v>0</v>
      </c>
      <c r="AI44" s="204">
        <v>46.68</v>
      </c>
      <c r="AJ44" s="204">
        <v>0</v>
      </c>
      <c r="AK44" s="204">
        <v>15.61</v>
      </c>
      <c r="AL44" s="204">
        <v>0</v>
      </c>
      <c r="AM44" s="204">
        <v>0</v>
      </c>
      <c r="AN44" s="204">
        <v>0</v>
      </c>
      <c r="AO44" s="204">
        <v>214.78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18.91</v>
      </c>
      <c r="E45" s="204">
        <v>0</v>
      </c>
      <c r="F45" s="204">
        <v>0</v>
      </c>
      <c r="G45" s="204">
        <v>31.1</v>
      </c>
      <c r="H45" s="204">
        <v>0</v>
      </c>
      <c r="I45" s="204">
        <v>0</v>
      </c>
      <c r="J45" s="204">
        <v>26.23</v>
      </c>
      <c r="K45" s="204">
        <v>120.34</v>
      </c>
      <c r="L45" s="204">
        <v>0.36</v>
      </c>
      <c r="M45" s="204">
        <v>2.4700000000000002</v>
      </c>
      <c r="N45" s="204">
        <v>2.02</v>
      </c>
      <c r="O45" s="204">
        <v>1.43</v>
      </c>
      <c r="P45" s="204">
        <v>1.02</v>
      </c>
      <c r="Q45" s="204">
        <v>0.35</v>
      </c>
      <c r="R45" s="204">
        <v>0.75</v>
      </c>
      <c r="S45" s="204">
        <v>0.47</v>
      </c>
      <c r="T45" s="204">
        <v>0</v>
      </c>
      <c r="U45" s="204">
        <v>2.4</v>
      </c>
      <c r="V45" s="204">
        <v>0.35</v>
      </c>
      <c r="W45" s="204">
        <v>0.77</v>
      </c>
      <c r="X45" s="204">
        <v>2.52</v>
      </c>
      <c r="Y45" s="204">
        <v>0</v>
      </c>
      <c r="Z45" s="204">
        <v>4.7300000000000004</v>
      </c>
      <c r="AA45" s="204">
        <v>1.53</v>
      </c>
      <c r="AB45" s="204">
        <v>0</v>
      </c>
      <c r="AC45" s="204">
        <v>0</v>
      </c>
      <c r="AD45" s="204">
        <v>25.02</v>
      </c>
      <c r="AE45" s="204">
        <v>0</v>
      </c>
      <c r="AF45" s="204">
        <v>0</v>
      </c>
      <c r="AG45" s="204">
        <v>46.68</v>
      </c>
      <c r="AH45" s="204">
        <v>0</v>
      </c>
      <c r="AI45" s="204">
        <v>46.68</v>
      </c>
      <c r="AJ45" s="204">
        <v>0</v>
      </c>
      <c r="AK45" s="204">
        <v>15.61</v>
      </c>
      <c r="AL45" s="204">
        <v>0</v>
      </c>
      <c r="AM45" s="204">
        <v>0</v>
      </c>
      <c r="AN45" s="204">
        <v>0</v>
      </c>
      <c r="AO45" s="204">
        <v>214.78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18.82</v>
      </c>
      <c r="E46" s="204">
        <v>0</v>
      </c>
      <c r="F46" s="204">
        <v>0</v>
      </c>
      <c r="G46" s="204">
        <v>31.1</v>
      </c>
      <c r="H46" s="204">
        <v>0</v>
      </c>
      <c r="I46" s="204">
        <v>0</v>
      </c>
      <c r="J46" s="204">
        <v>26.23</v>
      </c>
      <c r="K46" s="204">
        <v>157.12</v>
      </c>
      <c r="L46" s="204">
        <v>0.24</v>
      </c>
      <c r="M46" s="204">
        <v>2.4700000000000002</v>
      </c>
      <c r="N46" s="204">
        <v>2.02</v>
      </c>
      <c r="O46" s="204">
        <v>1.43</v>
      </c>
      <c r="P46" s="204">
        <v>1.02</v>
      </c>
      <c r="Q46" s="204">
        <v>0.34</v>
      </c>
      <c r="R46" s="204">
        <v>0.72</v>
      </c>
      <c r="S46" s="204">
        <v>0.45</v>
      </c>
      <c r="T46" s="204">
        <v>0</v>
      </c>
      <c r="U46" s="204">
        <v>2.4</v>
      </c>
      <c r="V46" s="204">
        <v>0.35</v>
      </c>
      <c r="W46" s="204">
        <v>0.77</v>
      </c>
      <c r="X46" s="204">
        <v>2.52</v>
      </c>
      <c r="Y46" s="204">
        <v>0</v>
      </c>
      <c r="Z46" s="204">
        <v>4.7300000000000004</v>
      </c>
      <c r="AA46" s="204">
        <v>1.53</v>
      </c>
      <c r="AB46" s="204">
        <v>0</v>
      </c>
      <c r="AC46" s="204">
        <v>0</v>
      </c>
      <c r="AD46" s="204">
        <v>25.02</v>
      </c>
      <c r="AE46" s="204">
        <v>0</v>
      </c>
      <c r="AF46" s="204">
        <v>0</v>
      </c>
      <c r="AG46" s="204">
        <v>46.68</v>
      </c>
      <c r="AH46" s="204">
        <v>0</v>
      </c>
      <c r="AI46" s="204">
        <v>46.68</v>
      </c>
      <c r="AJ46" s="204">
        <v>0</v>
      </c>
      <c r="AK46" s="204">
        <v>15.61</v>
      </c>
      <c r="AL46" s="204">
        <v>0</v>
      </c>
      <c r="AM46" s="204">
        <v>0</v>
      </c>
      <c r="AN46" s="204">
        <v>0</v>
      </c>
      <c r="AO46" s="204">
        <v>214.78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18.77</v>
      </c>
      <c r="E47" s="204">
        <v>0</v>
      </c>
      <c r="F47" s="204">
        <v>0</v>
      </c>
      <c r="G47" s="204">
        <v>31.1</v>
      </c>
      <c r="H47" s="204">
        <v>0</v>
      </c>
      <c r="I47" s="204">
        <v>0</v>
      </c>
      <c r="J47" s="204">
        <v>26.23</v>
      </c>
      <c r="K47" s="204">
        <v>234.64</v>
      </c>
      <c r="L47" s="204">
        <v>0.24</v>
      </c>
      <c r="M47" s="204">
        <v>2.4700000000000002</v>
      </c>
      <c r="N47" s="204">
        <v>2.02</v>
      </c>
      <c r="O47" s="204">
        <v>1.43</v>
      </c>
      <c r="P47" s="204">
        <v>1.02</v>
      </c>
      <c r="Q47" s="204">
        <v>0</v>
      </c>
      <c r="R47" s="204">
        <v>0.72</v>
      </c>
      <c r="S47" s="204">
        <v>0.45</v>
      </c>
      <c r="T47" s="204">
        <v>0</v>
      </c>
      <c r="U47" s="204">
        <v>2.4</v>
      </c>
      <c r="V47" s="204">
        <v>0.35</v>
      </c>
      <c r="W47" s="204">
        <v>0.77</v>
      </c>
      <c r="X47" s="204">
        <v>2.52</v>
      </c>
      <c r="Y47" s="204">
        <v>0</v>
      </c>
      <c r="Z47" s="204">
        <v>4.7300000000000004</v>
      </c>
      <c r="AA47" s="204">
        <v>0</v>
      </c>
      <c r="AB47" s="204">
        <v>0</v>
      </c>
      <c r="AC47" s="204">
        <v>0</v>
      </c>
      <c r="AD47" s="204">
        <v>25.02</v>
      </c>
      <c r="AE47" s="204">
        <v>0</v>
      </c>
      <c r="AF47" s="204">
        <v>0</v>
      </c>
      <c r="AG47" s="204">
        <v>46.68</v>
      </c>
      <c r="AH47" s="204">
        <v>0</v>
      </c>
      <c r="AI47" s="204">
        <v>46.68</v>
      </c>
      <c r="AJ47" s="204">
        <v>0</v>
      </c>
      <c r="AK47" s="204">
        <v>15.61</v>
      </c>
      <c r="AL47" s="204">
        <v>0</v>
      </c>
      <c r="AM47" s="204">
        <v>0</v>
      </c>
      <c r="AN47" s="204">
        <v>0</v>
      </c>
      <c r="AO47" s="204">
        <v>214.78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18.670000000000002</v>
      </c>
      <c r="E48" s="204">
        <v>0</v>
      </c>
      <c r="F48" s="204">
        <v>0</v>
      </c>
      <c r="G48" s="204">
        <v>31.1</v>
      </c>
      <c r="H48" s="204">
        <v>0</v>
      </c>
      <c r="I48" s="204">
        <v>0</v>
      </c>
      <c r="J48" s="204">
        <v>26.23</v>
      </c>
      <c r="K48" s="204">
        <v>250.87</v>
      </c>
      <c r="L48" s="204">
        <v>0.24</v>
      </c>
      <c r="M48" s="204">
        <v>2.4700000000000002</v>
      </c>
      <c r="N48" s="204">
        <v>2.02</v>
      </c>
      <c r="O48" s="204">
        <v>1.43</v>
      </c>
      <c r="P48" s="204">
        <v>1.02</v>
      </c>
      <c r="Q48" s="204">
        <v>0.34</v>
      </c>
      <c r="R48" s="204">
        <v>0.72</v>
      </c>
      <c r="S48" s="204">
        <v>0.45</v>
      </c>
      <c r="T48" s="204">
        <v>0</v>
      </c>
      <c r="U48" s="204">
        <v>2.4</v>
      </c>
      <c r="V48" s="204">
        <v>0.35</v>
      </c>
      <c r="W48" s="204">
        <v>0.77</v>
      </c>
      <c r="X48" s="204">
        <v>2.52</v>
      </c>
      <c r="Y48" s="204">
        <v>0</v>
      </c>
      <c r="Z48" s="204">
        <v>4.7300000000000004</v>
      </c>
      <c r="AA48" s="204">
        <v>0</v>
      </c>
      <c r="AB48" s="204">
        <v>0</v>
      </c>
      <c r="AC48" s="204">
        <v>0</v>
      </c>
      <c r="AD48" s="204">
        <v>25.02</v>
      </c>
      <c r="AE48" s="204">
        <v>0</v>
      </c>
      <c r="AF48" s="204">
        <v>0</v>
      </c>
      <c r="AG48" s="204">
        <v>46.68</v>
      </c>
      <c r="AH48" s="204">
        <v>0</v>
      </c>
      <c r="AI48" s="204">
        <v>46.68</v>
      </c>
      <c r="AJ48" s="204">
        <v>0</v>
      </c>
      <c r="AK48" s="204">
        <v>15.61</v>
      </c>
      <c r="AL48" s="204">
        <v>0</v>
      </c>
      <c r="AM48" s="204">
        <v>0</v>
      </c>
      <c r="AN48" s="204">
        <v>0</v>
      </c>
      <c r="AO48" s="204">
        <v>214.78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18.670000000000002</v>
      </c>
      <c r="E49" s="204">
        <v>0</v>
      </c>
      <c r="F49" s="204">
        <v>0</v>
      </c>
      <c r="G49" s="204">
        <v>31.1</v>
      </c>
      <c r="H49" s="204">
        <v>0</v>
      </c>
      <c r="I49" s="204">
        <v>0</v>
      </c>
      <c r="J49" s="204">
        <v>26.23</v>
      </c>
      <c r="K49" s="204">
        <v>250.88</v>
      </c>
      <c r="L49" s="204">
        <v>0.24</v>
      </c>
      <c r="M49" s="204">
        <v>2.4700000000000002</v>
      </c>
      <c r="N49" s="204">
        <v>2.02</v>
      </c>
      <c r="O49" s="204">
        <v>1.43</v>
      </c>
      <c r="P49" s="204">
        <v>1.02</v>
      </c>
      <c r="Q49" s="204">
        <v>0.35</v>
      </c>
      <c r="R49" s="204">
        <v>0.72</v>
      </c>
      <c r="S49" s="204">
        <v>0.45</v>
      </c>
      <c r="T49" s="204">
        <v>0</v>
      </c>
      <c r="U49" s="204">
        <v>2.4</v>
      </c>
      <c r="V49" s="204">
        <v>0.35</v>
      </c>
      <c r="W49" s="204">
        <v>0.77</v>
      </c>
      <c r="X49" s="204">
        <v>2.52</v>
      </c>
      <c r="Y49" s="204">
        <v>0</v>
      </c>
      <c r="Z49" s="204">
        <v>4.7300000000000004</v>
      </c>
      <c r="AA49" s="204">
        <v>1.53</v>
      </c>
      <c r="AB49" s="204">
        <v>0</v>
      </c>
      <c r="AC49" s="204">
        <v>0</v>
      </c>
      <c r="AD49" s="204">
        <v>25.02</v>
      </c>
      <c r="AE49" s="204">
        <v>0</v>
      </c>
      <c r="AF49" s="204">
        <v>0</v>
      </c>
      <c r="AG49" s="204">
        <v>46.68</v>
      </c>
      <c r="AH49" s="204">
        <v>0</v>
      </c>
      <c r="AI49" s="204">
        <v>46.68</v>
      </c>
      <c r="AJ49" s="204">
        <v>0</v>
      </c>
      <c r="AK49" s="204">
        <v>15.61</v>
      </c>
      <c r="AL49" s="204">
        <v>0</v>
      </c>
      <c r="AM49" s="204">
        <v>0</v>
      </c>
      <c r="AN49" s="204">
        <v>0</v>
      </c>
      <c r="AO49" s="204">
        <v>214.78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18.59</v>
      </c>
      <c r="E50" s="204">
        <v>0</v>
      </c>
      <c r="F50" s="204">
        <v>0</v>
      </c>
      <c r="G50" s="204">
        <v>31.1</v>
      </c>
      <c r="H50" s="204">
        <v>0</v>
      </c>
      <c r="I50" s="204">
        <v>0</v>
      </c>
      <c r="J50" s="204">
        <v>26.23</v>
      </c>
      <c r="K50" s="204">
        <v>250.88</v>
      </c>
      <c r="L50" s="204">
        <v>3.39</v>
      </c>
      <c r="M50" s="204">
        <v>2.4700000000000002</v>
      </c>
      <c r="N50" s="204">
        <v>2.02</v>
      </c>
      <c r="O50" s="204">
        <v>1.43</v>
      </c>
      <c r="P50" s="204">
        <v>1.02</v>
      </c>
      <c r="Q50" s="204">
        <v>4.5</v>
      </c>
      <c r="R50" s="204">
        <v>8.7899999999999991</v>
      </c>
      <c r="S50" s="204">
        <v>5.63</v>
      </c>
      <c r="T50" s="204">
        <v>0</v>
      </c>
      <c r="U50" s="204">
        <v>2.4</v>
      </c>
      <c r="V50" s="204">
        <v>0.35</v>
      </c>
      <c r="W50" s="204">
        <v>0.77</v>
      </c>
      <c r="X50" s="204">
        <v>2.52</v>
      </c>
      <c r="Y50" s="204">
        <v>0</v>
      </c>
      <c r="Z50" s="204">
        <v>4.7300000000000004</v>
      </c>
      <c r="AA50" s="204">
        <v>1.53</v>
      </c>
      <c r="AB50" s="204">
        <v>0</v>
      </c>
      <c r="AC50" s="204">
        <v>0</v>
      </c>
      <c r="AD50" s="204">
        <v>25.02</v>
      </c>
      <c r="AE50" s="204">
        <v>0</v>
      </c>
      <c r="AF50" s="204">
        <v>0</v>
      </c>
      <c r="AG50" s="204">
        <v>46.68</v>
      </c>
      <c r="AH50" s="204">
        <v>0</v>
      </c>
      <c r="AI50" s="204">
        <v>46.68</v>
      </c>
      <c r="AJ50" s="204">
        <v>0</v>
      </c>
      <c r="AK50" s="204">
        <v>15.61</v>
      </c>
      <c r="AL50" s="204">
        <v>0</v>
      </c>
      <c r="AM50" s="204">
        <v>0</v>
      </c>
      <c r="AN50" s="204">
        <v>0</v>
      </c>
      <c r="AO50" s="204">
        <v>214.78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18.59</v>
      </c>
      <c r="E51" s="204">
        <v>0</v>
      </c>
      <c r="F51" s="204">
        <v>0</v>
      </c>
      <c r="G51" s="204">
        <v>31.1</v>
      </c>
      <c r="H51" s="204">
        <v>0</v>
      </c>
      <c r="I51" s="204">
        <v>0</v>
      </c>
      <c r="J51" s="204">
        <v>26.23</v>
      </c>
      <c r="K51" s="204">
        <v>243.19</v>
      </c>
      <c r="L51" s="204">
        <v>3.39</v>
      </c>
      <c r="M51" s="204">
        <v>2.4700000000000002</v>
      </c>
      <c r="N51" s="204">
        <v>2.02</v>
      </c>
      <c r="O51" s="204">
        <v>1.43</v>
      </c>
      <c r="P51" s="204">
        <v>1.02</v>
      </c>
      <c r="Q51" s="204">
        <v>4.5</v>
      </c>
      <c r="R51" s="204">
        <v>8.39</v>
      </c>
      <c r="S51" s="204">
        <v>5.63</v>
      </c>
      <c r="T51" s="204">
        <v>0</v>
      </c>
      <c r="U51" s="204">
        <v>2.4</v>
      </c>
      <c r="V51" s="204">
        <v>0.35</v>
      </c>
      <c r="W51" s="204">
        <v>0.77</v>
      </c>
      <c r="X51" s="204">
        <v>2.52</v>
      </c>
      <c r="Y51" s="204">
        <v>0</v>
      </c>
      <c r="Z51" s="204">
        <v>4.7300000000000004</v>
      </c>
      <c r="AA51" s="204">
        <v>1.53</v>
      </c>
      <c r="AB51" s="204">
        <v>0</v>
      </c>
      <c r="AC51" s="204">
        <v>0</v>
      </c>
      <c r="AD51" s="204">
        <v>25.13</v>
      </c>
      <c r="AE51" s="204">
        <v>0</v>
      </c>
      <c r="AF51" s="204">
        <v>0</v>
      </c>
      <c r="AG51" s="204">
        <v>46.68</v>
      </c>
      <c r="AH51" s="204">
        <v>0</v>
      </c>
      <c r="AI51" s="204">
        <v>46.68</v>
      </c>
      <c r="AJ51" s="204">
        <v>0</v>
      </c>
      <c r="AK51" s="204">
        <v>15.61</v>
      </c>
      <c r="AL51" s="204">
        <v>0</v>
      </c>
      <c r="AM51" s="204">
        <v>0</v>
      </c>
      <c r="AN51" s="204">
        <v>0</v>
      </c>
      <c r="AO51" s="204">
        <v>208.56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18.45</v>
      </c>
      <c r="E52" s="204">
        <v>0</v>
      </c>
      <c r="F52" s="204">
        <v>0</v>
      </c>
      <c r="G52" s="204">
        <v>31.1</v>
      </c>
      <c r="H52" s="204">
        <v>0</v>
      </c>
      <c r="I52" s="204">
        <v>0</v>
      </c>
      <c r="J52" s="204">
        <v>26.23</v>
      </c>
      <c r="K52" s="204">
        <v>318.27</v>
      </c>
      <c r="L52" s="204">
        <v>3.39</v>
      </c>
      <c r="M52" s="204">
        <v>2.4700000000000002</v>
      </c>
      <c r="N52" s="204">
        <v>2.02</v>
      </c>
      <c r="O52" s="204">
        <v>1.43</v>
      </c>
      <c r="P52" s="204">
        <v>1.02</v>
      </c>
      <c r="Q52" s="204">
        <v>4.5</v>
      </c>
      <c r="R52" s="204">
        <v>8.7899999999999991</v>
      </c>
      <c r="S52" s="204">
        <v>5.63</v>
      </c>
      <c r="T52" s="204">
        <v>0</v>
      </c>
      <c r="U52" s="204">
        <v>2.4</v>
      </c>
      <c r="V52" s="204">
        <v>0.35</v>
      </c>
      <c r="W52" s="204">
        <v>0.77</v>
      </c>
      <c r="X52" s="204">
        <v>2.52</v>
      </c>
      <c r="Y52" s="204">
        <v>0</v>
      </c>
      <c r="Z52" s="204">
        <v>4.7300000000000004</v>
      </c>
      <c r="AA52" s="204">
        <v>1.53</v>
      </c>
      <c r="AB52" s="204">
        <v>0</v>
      </c>
      <c r="AC52" s="204">
        <v>0</v>
      </c>
      <c r="AD52" s="204">
        <v>25.13</v>
      </c>
      <c r="AE52" s="204">
        <v>0</v>
      </c>
      <c r="AF52" s="204">
        <v>0</v>
      </c>
      <c r="AG52" s="204">
        <v>46.68</v>
      </c>
      <c r="AH52" s="204">
        <v>0</v>
      </c>
      <c r="AI52" s="204">
        <v>46.68</v>
      </c>
      <c r="AJ52" s="204">
        <v>0</v>
      </c>
      <c r="AK52" s="204">
        <v>15.61</v>
      </c>
      <c r="AL52" s="204">
        <v>0</v>
      </c>
      <c r="AM52" s="204">
        <v>0</v>
      </c>
      <c r="AN52" s="204">
        <v>0</v>
      </c>
      <c r="AO52" s="204">
        <v>208.56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18.399999999999999</v>
      </c>
      <c r="E53" s="204">
        <v>0</v>
      </c>
      <c r="F53" s="204">
        <v>0</v>
      </c>
      <c r="G53" s="204">
        <v>31.1</v>
      </c>
      <c r="H53" s="204">
        <v>0</v>
      </c>
      <c r="I53" s="204">
        <v>0</v>
      </c>
      <c r="J53" s="204">
        <v>26.23</v>
      </c>
      <c r="K53" s="204">
        <v>336.59</v>
      </c>
      <c r="L53" s="204">
        <v>3.39</v>
      </c>
      <c r="M53" s="204">
        <v>2.4700000000000002</v>
      </c>
      <c r="N53" s="204">
        <v>2.02</v>
      </c>
      <c r="O53" s="204">
        <v>1.43</v>
      </c>
      <c r="P53" s="204">
        <v>1.02</v>
      </c>
      <c r="Q53" s="204">
        <v>4.5</v>
      </c>
      <c r="R53" s="204">
        <v>8.7899999999999991</v>
      </c>
      <c r="S53" s="204">
        <v>5.63</v>
      </c>
      <c r="T53" s="204">
        <v>0</v>
      </c>
      <c r="U53" s="204">
        <v>2.4</v>
      </c>
      <c r="V53" s="204">
        <v>0.35</v>
      </c>
      <c r="W53" s="204">
        <v>0.77</v>
      </c>
      <c r="X53" s="204">
        <v>2.52</v>
      </c>
      <c r="Y53" s="204">
        <v>0</v>
      </c>
      <c r="Z53" s="204">
        <v>4.7300000000000004</v>
      </c>
      <c r="AA53" s="204">
        <v>1.53</v>
      </c>
      <c r="AB53" s="204">
        <v>0</v>
      </c>
      <c r="AC53" s="204">
        <v>0</v>
      </c>
      <c r="AD53" s="204">
        <v>25.13</v>
      </c>
      <c r="AE53" s="204">
        <v>0</v>
      </c>
      <c r="AF53" s="204">
        <v>0</v>
      </c>
      <c r="AG53" s="204">
        <v>46.68</v>
      </c>
      <c r="AH53" s="204">
        <v>0</v>
      </c>
      <c r="AI53" s="204">
        <v>46.68</v>
      </c>
      <c r="AJ53" s="204">
        <v>0</v>
      </c>
      <c r="AK53" s="204">
        <v>15.61</v>
      </c>
      <c r="AL53" s="204">
        <v>0</v>
      </c>
      <c r="AM53" s="204">
        <v>0</v>
      </c>
      <c r="AN53" s="204">
        <v>0</v>
      </c>
      <c r="AO53" s="204">
        <v>208.56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18.399999999999999</v>
      </c>
      <c r="E54" s="204">
        <v>0</v>
      </c>
      <c r="F54" s="204">
        <v>0</v>
      </c>
      <c r="G54" s="204">
        <v>31.1</v>
      </c>
      <c r="H54" s="204">
        <v>0</v>
      </c>
      <c r="I54" s="204">
        <v>0</v>
      </c>
      <c r="J54" s="204">
        <v>26.23</v>
      </c>
      <c r="K54" s="204">
        <v>336.59</v>
      </c>
      <c r="L54" s="204">
        <v>3.39</v>
      </c>
      <c r="M54" s="204">
        <v>2.4700000000000002</v>
      </c>
      <c r="N54" s="204">
        <v>2.02</v>
      </c>
      <c r="O54" s="204">
        <v>1.43</v>
      </c>
      <c r="P54" s="204">
        <v>1.02</v>
      </c>
      <c r="Q54" s="204">
        <v>4.5</v>
      </c>
      <c r="R54" s="204">
        <v>8.7899999999999991</v>
      </c>
      <c r="S54" s="204">
        <v>5.63</v>
      </c>
      <c r="T54" s="204">
        <v>0</v>
      </c>
      <c r="U54" s="204">
        <v>2.4</v>
      </c>
      <c r="V54" s="204">
        <v>0</v>
      </c>
      <c r="W54" s="204">
        <v>0.77</v>
      </c>
      <c r="X54" s="204">
        <v>0</v>
      </c>
      <c r="Y54" s="204">
        <v>0</v>
      </c>
      <c r="Z54" s="204">
        <v>4.7300000000000004</v>
      </c>
      <c r="AA54" s="204">
        <v>1.53</v>
      </c>
      <c r="AB54" s="204">
        <v>0</v>
      </c>
      <c r="AC54" s="204">
        <v>0</v>
      </c>
      <c r="AD54" s="204">
        <v>25.13</v>
      </c>
      <c r="AE54" s="204">
        <v>0</v>
      </c>
      <c r="AF54" s="204">
        <v>0</v>
      </c>
      <c r="AG54" s="204">
        <v>46.68</v>
      </c>
      <c r="AH54" s="204">
        <v>0</v>
      </c>
      <c r="AI54" s="204">
        <v>46.68</v>
      </c>
      <c r="AJ54" s="204">
        <v>0</v>
      </c>
      <c r="AK54" s="204">
        <v>15.61</v>
      </c>
      <c r="AL54" s="204">
        <v>0</v>
      </c>
      <c r="AM54" s="204">
        <v>0</v>
      </c>
      <c r="AN54" s="204">
        <v>0</v>
      </c>
      <c r="AO54" s="204">
        <v>208.56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18.399999999999999</v>
      </c>
      <c r="E55" s="204">
        <v>0</v>
      </c>
      <c r="F55" s="204">
        <v>0</v>
      </c>
      <c r="G55" s="204">
        <v>31.1</v>
      </c>
      <c r="H55" s="204">
        <v>0</v>
      </c>
      <c r="I55" s="204">
        <v>0</v>
      </c>
      <c r="J55" s="204">
        <v>26.23</v>
      </c>
      <c r="K55" s="204">
        <v>336.59</v>
      </c>
      <c r="L55" s="204">
        <v>3.39</v>
      </c>
      <c r="M55" s="204">
        <v>2.4700000000000002</v>
      </c>
      <c r="N55" s="204">
        <v>2.02</v>
      </c>
      <c r="O55" s="204">
        <v>1.43</v>
      </c>
      <c r="P55" s="204">
        <v>2.02</v>
      </c>
      <c r="Q55" s="204">
        <v>4.1500000000000004</v>
      </c>
      <c r="R55" s="204">
        <v>8.39</v>
      </c>
      <c r="S55" s="204">
        <v>5.39</v>
      </c>
      <c r="T55" s="204">
        <v>0</v>
      </c>
      <c r="U55" s="204">
        <v>2.4</v>
      </c>
      <c r="V55" s="204">
        <v>0.36</v>
      </c>
      <c r="W55" s="204">
        <v>0.77</v>
      </c>
      <c r="X55" s="204">
        <v>2.52</v>
      </c>
      <c r="Y55" s="204">
        <v>0</v>
      </c>
      <c r="Z55" s="204">
        <v>26.1</v>
      </c>
      <c r="AA55" s="204">
        <v>7.3</v>
      </c>
      <c r="AB55" s="204">
        <v>0</v>
      </c>
      <c r="AC55" s="204">
        <v>0</v>
      </c>
      <c r="AD55" s="204">
        <v>25.02</v>
      </c>
      <c r="AE55" s="204">
        <v>0</v>
      </c>
      <c r="AF55" s="204">
        <v>0</v>
      </c>
      <c r="AG55" s="204">
        <v>46.68</v>
      </c>
      <c r="AH55" s="204">
        <v>0</v>
      </c>
      <c r="AI55" s="204">
        <v>46.68</v>
      </c>
      <c r="AJ55" s="204">
        <v>0</v>
      </c>
      <c r="AK55" s="204">
        <v>15.61</v>
      </c>
      <c r="AL55" s="204">
        <v>0</v>
      </c>
      <c r="AM55" s="204">
        <v>0</v>
      </c>
      <c r="AN55" s="204">
        <v>0</v>
      </c>
      <c r="AO55" s="204">
        <v>208.56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18.309999999999999</v>
      </c>
      <c r="E56" s="204">
        <v>0</v>
      </c>
      <c r="F56" s="204">
        <v>0</v>
      </c>
      <c r="G56" s="204">
        <v>31.1</v>
      </c>
      <c r="H56" s="204">
        <v>0</v>
      </c>
      <c r="I56" s="204">
        <v>0</v>
      </c>
      <c r="J56" s="204">
        <v>26.23</v>
      </c>
      <c r="K56" s="204">
        <v>336.59</v>
      </c>
      <c r="L56" s="204">
        <v>3.39</v>
      </c>
      <c r="M56" s="204">
        <v>2.4700000000000002</v>
      </c>
      <c r="N56" s="204">
        <v>2.02</v>
      </c>
      <c r="O56" s="204">
        <v>1.43</v>
      </c>
      <c r="P56" s="204">
        <v>2.02</v>
      </c>
      <c r="Q56" s="204">
        <v>4.1500000000000004</v>
      </c>
      <c r="R56" s="204">
        <v>8.39</v>
      </c>
      <c r="S56" s="204">
        <v>5.39</v>
      </c>
      <c r="T56" s="204">
        <v>0</v>
      </c>
      <c r="U56" s="204">
        <v>2.4</v>
      </c>
      <c r="V56" s="204">
        <v>0.36</v>
      </c>
      <c r="W56" s="204">
        <v>0.77</v>
      </c>
      <c r="X56" s="204">
        <v>2.52</v>
      </c>
      <c r="Y56" s="204">
        <v>0</v>
      </c>
      <c r="Z56" s="204">
        <v>37.64</v>
      </c>
      <c r="AA56" s="204">
        <v>7.3</v>
      </c>
      <c r="AB56" s="204">
        <v>0</v>
      </c>
      <c r="AC56" s="204">
        <v>0</v>
      </c>
      <c r="AD56" s="204">
        <v>25.02</v>
      </c>
      <c r="AE56" s="204">
        <v>0</v>
      </c>
      <c r="AF56" s="204">
        <v>0</v>
      </c>
      <c r="AG56" s="204">
        <v>46.68</v>
      </c>
      <c r="AH56" s="204">
        <v>0</v>
      </c>
      <c r="AI56" s="204">
        <v>46.68</v>
      </c>
      <c r="AJ56" s="204">
        <v>0</v>
      </c>
      <c r="AK56" s="204">
        <v>15.61</v>
      </c>
      <c r="AL56" s="204">
        <v>0</v>
      </c>
      <c r="AM56" s="204">
        <v>0</v>
      </c>
      <c r="AN56" s="204">
        <v>0</v>
      </c>
      <c r="AO56" s="204">
        <v>208.56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18.309999999999999</v>
      </c>
      <c r="E57" s="204">
        <v>0</v>
      </c>
      <c r="F57" s="204">
        <v>0</v>
      </c>
      <c r="G57" s="204">
        <v>31.1</v>
      </c>
      <c r="H57" s="204">
        <v>0</v>
      </c>
      <c r="I57" s="204">
        <v>0</v>
      </c>
      <c r="J57" s="204">
        <v>26.23</v>
      </c>
      <c r="K57" s="204">
        <v>336.59</v>
      </c>
      <c r="L57" s="204">
        <v>3.39</v>
      </c>
      <c r="M57" s="204">
        <v>2.4700000000000002</v>
      </c>
      <c r="N57" s="204">
        <v>2.02</v>
      </c>
      <c r="O57" s="204">
        <v>1.43</v>
      </c>
      <c r="P57" s="204">
        <v>1.07</v>
      </c>
      <c r="Q57" s="204">
        <v>4.1500000000000004</v>
      </c>
      <c r="R57" s="204">
        <v>8.39</v>
      </c>
      <c r="S57" s="204">
        <v>5.39</v>
      </c>
      <c r="T57" s="204">
        <v>0</v>
      </c>
      <c r="U57" s="204">
        <v>2.4</v>
      </c>
      <c r="V57" s="204">
        <v>0.36</v>
      </c>
      <c r="W57" s="204">
        <v>0.77</v>
      </c>
      <c r="X57" s="204">
        <v>2.52</v>
      </c>
      <c r="Y57" s="204">
        <v>0</v>
      </c>
      <c r="Z57" s="204">
        <v>4.7300000000000004</v>
      </c>
      <c r="AA57" s="204">
        <v>1.53</v>
      </c>
      <c r="AB57" s="204">
        <v>0</v>
      </c>
      <c r="AC57" s="204">
        <v>0</v>
      </c>
      <c r="AD57" s="204">
        <v>25.02</v>
      </c>
      <c r="AE57" s="204">
        <v>0</v>
      </c>
      <c r="AF57" s="204">
        <v>0</v>
      </c>
      <c r="AG57" s="204">
        <v>46.68</v>
      </c>
      <c r="AH57" s="204">
        <v>0</v>
      </c>
      <c r="AI57" s="204">
        <v>46.68</v>
      </c>
      <c r="AJ57" s="204">
        <v>0</v>
      </c>
      <c r="AK57" s="204">
        <v>15.61</v>
      </c>
      <c r="AL57" s="204">
        <v>0</v>
      </c>
      <c r="AM57" s="204">
        <v>0</v>
      </c>
      <c r="AN57" s="204">
        <v>0</v>
      </c>
      <c r="AO57" s="204">
        <v>208.56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18.22</v>
      </c>
      <c r="E58" s="204">
        <v>0</v>
      </c>
      <c r="F58" s="204">
        <v>0</v>
      </c>
      <c r="G58" s="204">
        <v>31.1</v>
      </c>
      <c r="H58" s="204">
        <v>0</v>
      </c>
      <c r="I58" s="204">
        <v>0</v>
      </c>
      <c r="J58" s="204">
        <v>26.23</v>
      </c>
      <c r="K58" s="204">
        <v>336.59</v>
      </c>
      <c r="L58" s="204">
        <v>3.39</v>
      </c>
      <c r="M58" s="204">
        <v>2.4700000000000002</v>
      </c>
      <c r="N58" s="204">
        <v>2.02</v>
      </c>
      <c r="O58" s="204">
        <v>1.43</v>
      </c>
      <c r="P58" s="204">
        <v>1.07</v>
      </c>
      <c r="Q58" s="204">
        <v>4.1500000000000004</v>
      </c>
      <c r="R58" s="204">
        <v>8.39</v>
      </c>
      <c r="S58" s="204">
        <v>5.39</v>
      </c>
      <c r="T58" s="204">
        <v>0</v>
      </c>
      <c r="U58" s="204">
        <v>2.4</v>
      </c>
      <c r="V58" s="204">
        <v>0.36</v>
      </c>
      <c r="W58" s="204">
        <v>0.77</v>
      </c>
      <c r="X58" s="204">
        <v>2.52</v>
      </c>
      <c r="Y58" s="204">
        <v>0</v>
      </c>
      <c r="Z58" s="204">
        <v>4.7300000000000004</v>
      </c>
      <c r="AA58" s="204">
        <v>1.53</v>
      </c>
      <c r="AB58" s="204">
        <v>0</v>
      </c>
      <c r="AC58" s="204">
        <v>0</v>
      </c>
      <c r="AD58" s="204">
        <v>25.02</v>
      </c>
      <c r="AE58" s="204">
        <v>0</v>
      </c>
      <c r="AF58" s="204">
        <v>0</v>
      </c>
      <c r="AG58" s="204">
        <v>46.68</v>
      </c>
      <c r="AH58" s="204">
        <v>0</v>
      </c>
      <c r="AI58" s="204">
        <v>46.68</v>
      </c>
      <c r="AJ58" s="204">
        <v>0</v>
      </c>
      <c r="AK58" s="204">
        <v>15.61</v>
      </c>
      <c r="AL58" s="204">
        <v>0</v>
      </c>
      <c r="AM58" s="204">
        <v>0</v>
      </c>
      <c r="AN58" s="204">
        <v>0</v>
      </c>
      <c r="AO58" s="204">
        <v>208.56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18.22</v>
      </c>
      <c r="E59" s="204">
        <v>0</v>
      </c>
      <c r="F59" s="204">
        <v>0</v>
      </c>
      <c r="G59" s="204">
        <v>31.1</v>
      </c>
      <c r="H59" s="204">
        <v>0</v>
      </c>
      <c r="I59" s="204">
        <v>0</v>
      </c>
      <c r="J59" s="204">
        <v>26.23</v>
      </c>
      <c r="K59" s="204">
        <v>336.59</v>
      </c>
      <c r="L59" s="204">
        <v>3.39</v>
      </c>
      <c r="M59" s="204">
        <v>2.4700000000000002</v>
      </c>
      <c r="N59" s="204">
        <v>2.02</v>
      </c>
      <c r="O59" s="204">
        <v>1.43</v>
      </c>
      <c r="P59" s="204">
        <v>1.07</v>
      </c>
      <c r="Q59" s="204">
        <v>4.1500000000000004</v>
      </c>
      <c r="R59" s="204">
        <v>8.39</v>
      </c>
      <c r="S59" s="204">
        <v>5.39</v>
      </c>
      <c r="T59" s="204">
        <v>0</v>
      </c>
      <c r="U59" s="204">
        <v>2.4</v>
      </c>
      <c r="V59" s="204">
        <v>0.36</v>
      </c>
      <c r="W59" s="204">
        <v>0.77</v>
      </c>
      <c r="X59" s="204">
        <v>2.52</v>
      </c>
      <c r="Y59" s="204">
        <v>0</v>
      </c>
      <c r="Z59" s="204">
        <v>4.7300000000000004</v>
      </c>
      <c r="AA59" s="204">
        <v>1.53</v>
      </c>
      <c r="AB59" s="204">
        <v>0</v>
      </c>
      <c r="AC59" s="204">
        <v>0</v>
      </c>
      <c r="AD59" s="204">
        <v>25.02</v>
      </c>
      <c r="AE59" s="204">
        <v>0</v>
      </c>
      <c r="AF59" s="204">
        <v>0</v>
      </c>
      <c r="AG59" s="204">
        <v>46.68</v>
      </c>
      <c r="AH59" s="204">
        <v>0</v>
      </c>
      <c r="AI59" s="204">
        <v>46.68</v>
      </c>
      <c r="AJ59" s="204">
        <v>0</v>
      </c>
      <c r="AK59" s="204">
        <v>15.61</v>
      </c>
      <c r="AL59" s="204">
        <v>0</v>
      </c>
      <c r="AM59" s="204">
        <v>0</v>
      </c>
      <c r="AN59" s="204">
        <v>0</v>
      </c>
      <c r="AO59" s="204">
        <v>208.56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18.22</v>
      </c>
      <c r="E60" s="204">
        <v>0</v>
      </c>
      <c r="F60" s="204">
        <v>0</v>
      </c>
      <c r="G60" s="204">
        <v>31.1</v>
      </c>
      <c r="H60" s="204">
        <v>0</v>
      </c>
      <c r="I60" s="204">
        <v>0</v>
      </c>
      <c r="J60" s="204">
        <v>26.23</v>
      </c>
      <c r="K60" s="204">
        <v>336.59</v>
      </c>
      <c r="L60" s="204">
        <v>3.39</v>
      </c>
      <c r="M60" s="204">
        <v>2.4700000000000002</v>
      </c>
      <c r="N60" s="204">
        <v>2.02</v>
      </c>
      <c r="O60" s="204">
        <v>1.43</v>
      </c>
      <c r="P60" s="204">
        <v>1.07</v>
      </c>
      <c r="Q60" s="204">
        <v>4.1500000000000004</v>
      </c>
      <c r="R60" s="204">
        <v>8.39</v>
      </c>
      <c r="S60" s="204">
        <v>5.39</v>
      </c>
      <c r="T60" s="204">
        <v>0</v>
      </c>
      <c r="U60" s="204">
        <v>2.4</v>
      </c>
      <c r="V60" s="204">
        <v>0.36</v>
      </c>
      <c r="W60" s="204">
        <v>0.77</v>
      </c>
      <c r="X60" s="204">
        <v>2.52</v>
      </c>
      <c r="Y60" s="204">
        <v>0</v>
      </c>
      <c r="Z60" s="204">
        <v>4.7300000000000004</v>
      </c>
      <c r="AA60" s="204">
        <v>1.53</v>
      </c>
      <c r="AB60" s="204">
        <v>0</v>
      </c>
      <c r="AC60" s="204">
        <v>0</v>
      </c>
      <c r="AD60" s="204">
        <v>25.02</v>
      </c>
      <c r="AE60" s="204">
        <v>0</v>
      </c>
      <c r="AF60" s="204">
        <v>0</v>
      </c>
      <c r="AG60" s="204">
        <v>46.68</v>
      </c>
      <c r="AH60" s="204">
        <v>0</v>
      </c>
      <c r="AI60" s="204">
        <v>46.68</v>
      </c>
      <c r="AJ60" s="204">
        <v>0</v>
      </c>
      <c r="AK60" s="204">
        <v>15.61</v>
      </c>
      <c r="AL60" s="204">
        <v>0</v>
      </c>
      <c r="AM60" s="204">
        <v>0</v>
      </c>
      <c r="AN60" s="204">
        <v>0</v>
      </c>
      <c r="AO60" s="204">
        <v>208.56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18.22</v>
      </c>
      <c r="E61" s="204">
        <v>0</v>
      </c>
      <c r="F61" s="204">
        <v>0</v>
      </c>
      <c r="G61" s="204">
        <v>31.1</v>
      </c>
      <c r="H61" s="204">
        <v>0</v>
      </c>
      <c r="I61" s="204">
        <v>0</v>
      </c>
      <c r="J61" s="204">
        <v>26.23</v>
      </c>
      <c r="K61" s="204">
        <v>336.59</v>
      </c>
      <c r="L61" s="204">
        <v>3.39</v>
      </c>
      <c r="M61" s="204">
        <v>2.4700000000000002</v>
      </c>
      <c r="N61" s="204">
        <v>2.02</v>
      </c>
      <c r="O61" s="204">
        <v>1.43</v>
      </c>
      <c r="P61" s="204">
        <v>1.07</v>
      </c>
      <c r="Q61" s="204">
        <v>4.1500000000000004</v>
      </c>
      <c r="R61" s="204">
        <v>8.39</v>
      </c>
      <c r="S61" s="204">
        <v>5.39</v>
      </c>
      <c r="T61" s="204">
        <v>0</v>
      </c>
      <c r="U61" s="204">
        <v>2.4</v>
      </c>
      <c r="V61" s="204">
        <v>0.36</v>
      </c>
      <c r="W61" s="204">
        <v>0.77</v>
      </c>
      <c r="X61" s="204">
        <v>2.52</v>
      </c>
      <c r="Y61" s="204">
        <v>0</v>
      </c>
      <c r="Z61" s="204">
        <v>4.7300000000000004</v>
      </c>
      <c r="AA61" s="204">
        <v>1.53</v>
      </c>
      <c r="AB61" s="204">
        <v>0</v>
      </c>
      <c r="AC61" s="204">
        <v>0</v>
      </c>
      <c r="AD61" s="204">
        <v>25.02</v>
      </c>
      <c r="AE61" s="204">
        <v>0</v>
      </c>
      <c r="AF61" s="204">
        <v>0</v>
      </c>
      <c r="AG61" s="204">
        <v>46.68</v>
      </c>
      <c r="AH61" s="204">
        <v>0</v>
      </c>
      <c r="AI61" s="204">
        <v>46.68</v>
      </c>
      <c r="AJ61" s="204">
        <v>0</v>
      </c>
      <c r="AK61" s="204">
        <v>15.61</v>
      </c>
      <c r="AL61" s="204">
        <v>0</v>
      </c>
      <c r="AM61" s="204">
        <v>0</v>
      </c>
      <c r="AN61" s="204">
        <v>0</v>
      </c>
      <c r="AO61" s="204">
        <v>208.56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18.22</v>
      </c>
      <c r="E62" s="204">
        <v>0</v>
      </c>
      <c r="F62" s="204">
        <v>0</v>
      </c>
      <c r="G62" s="204">
        <v>31.1</v>
      </c>
      <c r="H62" s="204">
        <v>0</v>
      </c>
      <c r="I62" s="204">
        <v>0</v>
      </c>
      <c r="J62" s="204">
        <v>26.23</v>
      </c>
      <c r="K62" s="204">
        <v>272.04000000000002</v>
      </c>
      <c r="L62" s="204">
        <v>3.39</v>
      </c>
      <c r="M62" s="204">
        <v>2.4700000000000002</v>
      </c>
      <c r="N62" s="204">
        <v>2.02</v>
      </c>
      <c r="O62" s="204">
        <v>1.43</v>
      </c>
      <c r="P62" s="204">
        <v>1.07</v>
      </c>
      <c r="Q62" s="204">
        <v>4.1500000000000004</v>
      </c>
      <c r="R62" s="204">
        <v>8.39</v>
      </c>
      <c r="S62" s="204">
        <v>5.39</v>
      </c>
      <c r="T62" s="204">
        <v>0</v>
      </c>
      <c r="U62" s="204">
        <v>2.4</v>
      </c>
      <c r="V62" s="204">
        <v>0.36</v>
      </c>
      <c r="W62" s="204">
        <v>0.77</v>
      </c>
      <c r="X62" s="204">
        <v>2.52</v>
      </c>
      <c r="Y62" s="204">
        <v>0</v>
      </c>
      <c r="Z62" s="204">
        <v>48.42</v>
      </c>
      <c r="AA62" s="204">
        <v>1.53</v>
      </c>
      <c r="AB62" s="204">
        <v>0</v>
      </c>
      <c r="AC62" s="204">
        <v>0</v>
      </c>
      <c r="AD62" s="204">
        <v>25.02</v>
      </c>
      <c r="AE62" s="204">
        <v>0</v>
      </c>
      <c r="AF62" s="204">
        <v>0</v>
      </c>
      <c r="AG62" s="204">
        <v>46.68</v>
      </c>
      <c r="AH62" s="204">
        <v>0</v>
      </c>
      <c r="AI62" s="204">
        <v>46.68</v>
      </c>
      <c r="AJ62" s="204">
        <v>0</v>
      </c>
      <c r="AK62" s="204">
        <v>15.61</v>
      </c>
      <c r="AL62" s="204">
        <v>0</v>
      </c>
      <c r="AM62" s="204">
        <v>0</v>
      </c>
      <c r="AN62" s="204">
        <v>0</v>
      </c>
      <c r="AO62" s="204">
        <v>208.56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18.22</v>
      </c>
      <c r="E63" s="204">
        <v>0</v>
      </c>
      <c r="F63" s="204">
        <v>0</v>
      </c>
      <c r="G63" s="204">
        <v>31.1</v>
      </c>
      <c r="H63" s="204">
        <v>0</v>
      </c>
      <c r="I63" s="204">
        <v>0</v>
      </c>
      <c r="J63" s="204">
        <v>26.23</v>
      </c>
      <c r="K63" s="204">
        <v>239.49</v>
      </c>
      <c r="L63" s="204">
        <v>3.39</v>
      </c>
      <c r="M63" s="204">
        <v>2.4700000000000002</v>
      </c>
      <c r="N63" s="204">
        <v>2.02</v>
      </c>
      <c r="O63" s="204">
        <v>1.43</v>
      </c>
      <c r="P63" s="204">
        <v>1.07</v>
      </c>
      <c r="Q63" s="204">
        <v>4.1500000000000004</v>
      </c>
      <c r="R63" s="204">
        <v>8.39</v>
      </c>
      <c r="S63" s="204">
        <v>5.39</v>
      </c>
      <c r="T63" s="204">
        <v>0</v>
      </c>
      <c r="U63" s="204">
        <v>2.4</v>
      </c>
      <c r="V63" s="204">
        <v>0.35</v>
      </c>
      <c r="W63" s="204">
        <v>0.77</v>
      </c>
      <c r="X63" s="204">
        <v>2.52</v>
      </c>
      <c r="Y63" s="204">
        <v>0</v>
      </c>
      <c r="Z63" s="204">
        <v>49.94</v>
      </c>
      <c r="AA63" s="204">
        <v>1.53</v>
      </c>
      <c r="AB63" s="204">
        <v>0</v>
      </c>
      <c r="AC63" s="204">
        <v>0</v>
      </c>
      <c r="AD63" s="204">
        <v>25.02</v>
      </c>
      <c r="AE63" s="204">
        <v>0</v>
      </c>
      <c r="AF63" s="204">
        <v>0</v>
      </c>
      <c r="AG63" s="204">
        <v>46.68</v>
      </c>
      <c r="AH63" s="204">
        <v>0</v>
      </c>
      <c r="AI63" s="204">
        <v>46.68</v>
      </c>
      <c r="AJ63" s="204">
        <v>0</v>
      </c>
      <c r="AK63" s="204">
        <v>15.61</v>
      </c>
      <c r="AL63" s="204">
        <v>0</v>
      </c>
      <c r="AM63" s="204">
        <v>0</v>
      </c>
      <c r="AN63" s="204">
        <v>0</v>
      </c>
      <c r="AO63" s="204">
        <v>208.56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18.22</v>
      </c>
      <c r="E64" s="204">
        <v>0</v>
      </c>
      <c r="F64" s="204">
        <v>0</v>
      </c>
      <c r="G64" s="204">
        <v>31.1</v>
      </c>
      <c r="H64" s="204">
        <v>0</v>
      </c>
      <c r="I64" s="204">
        <v>0</v>
      </c>
      <c r="J64" s="204">
        <v>26.23</v>
      </c>
      <c r="K64" s="204">
        <v>239.49</v>
      </c>
      <c r="L64" s="204">
        <v>3.39</v>
      </c>
      <c r="M64" s="204">
        <v>2.4700000000000002</v>
      </c>
      <c r="N64" s="204">
        <v>2.02</v>
      </c>
      <c r="O64" s="204">
        <v>1.43</v>
      </c>
      <c r="P64" s="204">
        <v>1.07</v>
      </c>
      <c r="Q64" s="204">
        <v>4.1500000000000004</v>
      </c>
      <c r="R64" s="204">
        <v>8.39</v>
      </c>
      <c r="S64" s="204">
        <v>5.39</v>
      </c>
      <c r="T64" s="204">
        <v>0</v>
      </c>
      <c r="U64" s="204">
        <v>2.4</v>
      </c>
      <c r="V64" s="204">
        <v>0.36</v>
      </c>
      <c r="W64" s="204">
        <v>0.77</v>
      </c>
      <c r="X64" s="204">
        <v>2.52</v>
      </c>
      <c r="Y64" s="204">
        <v>0</v>
      </c>
      <c r="Z64" s="204">
        <v>55.61</v>
      </c>
      <c r="AA64" s="204">
        <v>1.53</v>
      </c>
      <c r="AB64" s="204">
        <v>0</v>
      </c>
      <c r="AC64" s="204">
        <v>0</v>
      </c>
      <c r="AD64" s="204">
        <v>25.02</v>
      </c>
      <c r="AE64" s="204">
        <v>0</v>
      </c>
      <c r="AF64" s="204">
        <v>0</v>
      </c>
      <c r="AG64" s="204">
        <v>46.68</v>
      </c>
      <c r="AH64" s="204">
        <v>0</v>
      </c>
      <c r="AI64" s="204">
        <v>46.68</v>
      </c>
      <c r="AJ64" s="204">
        <v>0</v>
      </c>
      <c r="AK64" s="204">
        <v>15.61</v>
      </c>
      <c r="AL64" s="204">
        <v>0</v>
      </c>
      <c r="AM64" s="204">
        <v>0</v>
      </c>
      <c r="AN64" s="204">
        <v>0</v>
      </c>
      <c r="AO64" s="204">
        <v>208.56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18.22</v>
      </c>
      <c r="E65" s="204">
        <v>0</v>
      </c>
      <c r="F65" s="204">
        <v>0</v>
      </c>
      <c r="G65" s="204">
        <v>31.1</v>
      </c>
      <c r="H65" s="204">
        <v>0</v>
      </c>
      <c r="I65" s="204">
        <v>0</v>
      </c>
      <c r="J65" s="204">
        <v>26.23</v>
      </c>
      <c r="K65" s="204">
        <v>239.49</v>
      </c>
      <c r="L65" s="204">
        <v>3.39</v>
      </c>
      <c r="M65" s="204">
        <v>2.4700000000000002</v>
      </c>
      <c r="N65" s="204">
        <v>2.02</v>
      </c>
      <c r="O65" s="204">
        <v>1.43</v>
      </c>
      <c r="P65" s="204">
        <v>1.07</v>
      </c>
      <c r="Q65" s="204">
        <v>4.1500000000000004</v>
      </c>
      <c r="R65" s="204">
        <v>8.39</v>
      </c>
      <c r="S65" s="204">
        <v>5.39</v>
      </c>
      <c r="T65" s="204">
        <v>0</v>
      </c>
      <c r="U65" s="204">
        <v>2.4</v>
      </c>
      <c r="V65" s="204">
        <v>0.36</v>
      </c>
      <c r="W65" s="204">
        <v>0.77</v>
      </c>
      <c r="X65" s="204">
        <v>2.52</v>
      </c>
      <c r="Y65" s="204">
        <v>0</v>
      </c>
      <c r="Z65" s="204">
        <v>42.62</v>
      </c>
      <c r="AA65" s="204">
        <v>1.53</v>
      </c>
      <c r="AB65" s="204">
        <v>0</v>
      </c>
      <c r="AC65" s="204">
        <v>0</v>
      </c>
      <c r="AD65" s="204">
        <v>25.02</v>
      </c>
      <c r="AE65" s="204">
        <v>0</v>
      </c>
      <c r="AF65" s="204">
        <v>0</v>
      </c>
      <c r="AG65" s="204">
        <v>46.68</v>
      </c>
      <c r="AH65" s="204">
        <v>0</v>
      </c>
      <c r="AI65" s="204">
        <v>46.68</v>
      </c>
      <c r="AJ65" s="204">
        <v>0</v>
      </c>
      <c r="AK65" s="204">
        <v>15.61</v>
      </c>
      <c r="AL65" s="204">
        <v>0</v>
      </c>
      <c r="AM65" s="204">
        <v>0</v>
      </c>
      <c r="AN65" s="204">
        <v>0</v>
      </c>
      <c r="AO65" s="204">
        <v>208.56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18.12</v>
      </c>
      <c r="E66" s="204">
        <v>0</v>
      </c>
      <c r="F66" s="204">
        <v>0</v>
      </c>
      <c r="G66" s="204">
        <v>31.1</v>
      </c>
      <c r="H66" s="204">
        <v>0</v>
      </c>
      <c r="I66" s="204">
        <v>0</v>
      </c>
      <c r="J66" s="204">
        <v>26.23</v>
      </c>
      <c r="K66" s="204">
        <v>239.49</v>
      </c>
      <c r="L66" s="204">
        <v>3.39</v>
      </c>
      <c r="M66" s="204">
        <v>2.4700000000000002</v>
      </c>
      <c r="N66" s="204">
        <v>2.02</v>
      </c>
      <c r="O66" s="204">
        <v>1.43</v>
      </c>
      <c r="P66" s="204">
        <v>1.07</v>
      </c>
      <c r="Q66" s="204">
        <v>4.1500000000000004</v>
      </c>
      <c r="R66" s="204">
        <v>8.39</v>
      </c>
      <c r="S66" s="204">
        <v>5.39</v>
      </c>
      <c r="T66" s="204">
        <v>0</v>
      </c>
      <c r="U66" s="204">
        <v>2.4</v>
      </c>
      <c r="V66" s="204">
        <v>0.36</v>
      </c>
      <c r="W66" s="204">
        <v>0.77</v>
      </c>
      <c r="X66" s="204">
        <v>2.52</v>
      </c>
      <c r="Y66" s="204">
        <v>0</v>
      </c>
      <c r="Z66" s="204">
        <v>36.229999999999997</v>
      </c>
      <c r="AA66" s="204">
        <v>1.53</v>
      </c>
      <c r="AB66" s="204">
        <v>0</v>
      </c>
      <c r="AC66" s="204">
        <v>0</v>
      </c>
      <c r="AD66" s="204">
        <v>25.02</v>
      </c>
      <c r="AE66" s="204">
        <v>0</v>
      </c>
      <c r="AF66" s="204">
        <v>0</v>
      </c>
      <c r="AG66" s="204">
        <v>46.68</v>
      </c>
      <c r="AH66" s="204">
        <v>0</v>
      </c>
      <c r="AI66" s="204">
        <v>46.68</v>
      </c>
      <c r="AJ66" s="204">
        <v>0</v>
      </c>
      <c r="AK66" s="204">
        <v>15.61</v>
      </c>
      <c r="AL66" s="204">
        <v>0</v>
      </c>
      <c r="AM66" s="204">
        <v>0</v>
      </c>
      <c r="AN66" s="204">
        <v>0</v>
      </c>
      <c r="AO66" s="204">
        <v>208.56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18.12</v>
      </c>
      <c r="E67" s="204">
        <v>0</v>
      </c>
      <c r="F67" s="204">
        <v>0</v>
      </c>
      <c r="G67" s="204">
        <v>31.1</v>
      </c>
      <c r="H67" s="204">
        <v>0</v>
      </c>
      <c r="I67" s="204">
        <v>0</v>
      </c>
      <c r="J67" s="204">
        <v>26.23</v>
      </c>
      <c r="K67" s="204">
        <v>239.49</v>
      </c>
      <c r="L67" s="204">
        <v>3.39</v>
      </c>
      <c r="M67" s="204">
        <v>2.4700000000000002</v>
      </c>
      <c r="N67" s="204">
        <v>2.02</v>
      </c>
      <c r="O67" s="204">
        <v>1.43</v>
      </c>
      <c r="P67" s="204">
        <v>1.07</v>
      </c>
      <c r="Q67" s="204">
        <v>3.77</v>
      </c>
      <c r="R67" s="204">
        <v>8.39</v>
      </c>
      <c r="S67" s="204">
        <v>5.39</v>
      </c>
      <c r="T67" s="204">
        <v>0</v>
      </c>
      <c r="U67" s="204">
        <v>2.4</v>
      </c>
      <c r="V67" s="204">
        <v>0.35</v>
      </c>
      <c r="W67" s="204">
        <v>0.77</v>
      </c>
      <c r="X67" s="204">
        <v>2.52</v>
      </c>
      <c r="Y67" s="204">
        <v>0</v>
      </c>
      <c r="Z67" s="204">
        <v>26.29</v>
      </c>
      <c r="AA67" s="204">
        <v>1.53</v>
      </c>
      <c r="AB67" s="204">
        <v>0</v>
      </c>
      <c r="AC67" s="204">
        <v>0</v>
      </c>
      <c r="AD67" s="204">
        <v>25.02</v>
      </c>
      <c r="AE67" s="204">
        <v>0</v>
      </c>
      <c r="AF67" s="204">
        <v>0</v>
      </c>
      <c r="AG67" s="204">
        <v>46.68</v>
      </c>
      <c r="AH67" s="204">
        <v>0</v>
      </c>
      <c r="AI67" s="204">
        <v>46.68</v>
      </c>
      <c r="AJ67" s="204">
        <v>0</v>
      </c>
      <c r="AK67" s="204">
        <v>15.61</v>
      </c>
      <c r="AL67" s="204">
        <v>0</v>
      </c>
      <c r="AM67" s="204">
        <v>0</v>
      </c>
      <c r="AN67" s="204">
        <v>0</v>
      </c>
      <c r="AO67" s="204">
        <v>208.56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18.12</v>
      </c>
      <c r="E68" s="204">
        <v>0</v>
      </c>
      <c r="F68" s="204">
        <v>0</v>
      </c>
      <c r="G68" s="204">
        <v>31.1</v>
      </c>
      <c r="H68" s="204">
        <v>0</v>
      </c>
      <c r="I68" s="204">
        <v>0</v>
      </c>
      <c r="J68" s="204">
        <v>26.23</v>
      </c>
      <c r="K68" s="204">
        <v>233.05</v>
      </c>
      <c r="L68" s="204">
        <v>0.24</v>
      </c>
      <c r="M68" s="204">
        <v>2.4700000000000002</v>
      </c>
      <c r="N68" s="204">
        <v>2.02</v>
      </c>
      <c r="O68" s="204">
        <v>1.43</v>
      </c>
      <c r="P68" s="204">
        <v>1.07</v>
      </c>
      <c r="Q68" s="204">
        <v>0.94</v>
      </c>
      <c r="R68" s="204">
        <v>0.72</v>
      </c>
      <c r="S68" s="204">
        <v>0.45</v>
      </c>
      <c r="T68" s="204">
        <v>0</v>
      </c>
      <c r="U68" s="204">
        <v>2.4</v>
      </c>
      <c r="V68" s="204">
        <v>0.35</v>
      </c>
      <c r="W68" s="204">
        <v>0.77</v>
      </c>
      <c r="X68" s="204">
        <v>2.52</v>
      </c>
      <c r="Y68" s="204">
        <v>0</v>
      </c>
      <c r="Z68" s="204">
        <v>4.7300000000000004</v>
      </c>
      <c r="AA68" s="204">
        <v>1.54</v>
      </c>
      <c r="AB68" s="204">
        <v>0</v>
      </c>
      <c r="AC68" s="204">
        <v>0</v>
      </c>
      <c r="AD68" s="204">
        <v>25.02</v>
      </c>
      <c r="AE68" s="204">
        <v>0</v>
      </c>
      <c r="AF68" s="204">
        <v>0</v>
      </c>
      <c r="AG68" s="204">
        <v>46.68</v>
      </c>
      <c r="AH68" s="204">
        <v>0</v>
      </c>
      <c r="AI68" s="204">
        <v>46.68</v>
      </c>
      <c r="AJ68" s="204">
        <v>0</v>
      </c>
      <c r="AK68" s="204">
        <v>15.61</v>
      </c>
      <c r="AL68" s="204">
        <v>0</v>
      </c>
      <c r="AM68" s="204">
        <v>0</v>
      </c>
      <c r="AN68" s="204">
        <v>0</v>
      </c>
      <c r="AO68" s="204">
        <v>208.56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18.12</v>
      </c>
      <c r="E69" s="204">
        <v>0</v>
      </c>
      <c r="F69" s="204">
        <v>0</v>
      </c>
      <c r="G69" s="204">
        <v>31.1</v>
      </c>
      <c r="H69" s="204">
        <v>0</v>
      </c>
      <c r="I69" s="204">
        <v>0</v>
      </c>
      <c r="J69" s="204">
        <v>26.23</v>
      </c>
      <c r="K69" s="204">
        <v>202</v>
      </c>
      <c r="L69" s="204">
        <v>0.24</v>
      </c>
      <c r="M69" s="204">
        <v>2.4700000000000002</v>
      </c>
      <c r="N69" s="204">
        <v>2.02</v>
      </c>
      <c r="O69" s="204">
        <v>1.43</v>
      </c>
      <c r="P69" s="204">
        <v>1.07</v>
      </c>
      <c r="Q69" s="204">
        <v>1.34</v>
      </c>
      <c r="R69" s="204">
        <v>1.82</v>
      </c>
      <c r="S69" s="204">
        <v>1.02</v>
      </c>
      <c r="T69" s="204">
        <v>0</v>
      </c>
      <c r="U69" s="204">
        <v>2.4</v>
      </c>
      <c r="V69" s="204">
        <v>0.35</v>
      </c>
      <c r="W69" s="204">
        <v>0.77</v>
      </c>
      <c r="X69" s="204">
        <v>2.52</v>
      </c>
      <c r="Y69" s="204">
        <v>0</v>
      </c>
      <c r="Z69" s="204">
        <v>4.7300000000000004</v>
      </c>
      <c r="AA69" s="204">
        <v>1.54</v>
      </c>
      <c r="AB69" s="204">
        <v>0</v>
      </c>
      <c r="AC69" s="204">
        <v>0</v>
      </c>
      <c r="AD69" s="204">
        <v>25.02</v>
      </c>
      <c r="AE69" s="204">
        <v>0</v>
      </c>
      <c r="AF69" s="204">
        <v>0</v>
      </c>
      <c r="AG69" s="204">
        <v>46.68</v>
      </c>
      <c r="AH69" s="204">
        <v>0</v>
      </c>
      <c r="AI69" s="204">
        <v>46.68</v>
      </c>
      <c r="AJ69" s="204">
        <v>0</v>
      </c>
      <c r="AK69" s="204">
        <v>15.61</v>
      </c>
      <c r="AL69" s="204">
        <v>0</v>
      </c>
      <c r="AM69" s="204">
        <v>0</v>
      </c>
      <c r="AN69" s="204">
        <v>0</v>
      </c>
      <c r="AO69" s="204">
        <v>208.56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18.22</v>
      </c>
      <c r="E70" s="204">
        <v>0</v>
      </c>
      <c r="F70" s="204">
        <v>0</v>
      </c>
      <c r="G70" s="204">
        <v>31.1</v>
      </c>
      <c r="H70" s="204">
        <v>0</v>
      </c>
      <c r="I70" s="204">
        <v>0</v>
      </c>
      <c r="J70" s="204">
        <v>26.23</v>
      </c>
      <c r="K70" s="204">
        <v>144.32</v>
      </c>
      <c r="L70" s="204">
        <v>0.24</v>
      </c>
      <c r="M70" s="204">
        <v>2.4700000000000002</v>
      </c>
      <c r="N70" s="204">
        <v>2.02</v>
      </c>
      <c r="O70" s="204">
        <v>1.43</v>
      </c>
      <c r="P70" s="204">
        <v>1.07</v>
      </c>
      <c r="Q70" s="204">
        <v>0.34</v>
      </c>
      <c r="R70" s="204">
        <v>0.72</v>
      </c>
      <c r="S70" s="204">
        <v>0.45</v>
      </c>
      <c r="T70" s="204">
        <v>0</v>
      </c>
      <c r="U70" s="204">
        <v>2.4</v>
      </c>
      <c r="V70" s="204">
        <v>0.35</v>
      </c>
      <c r="W70" s="204">
        <v>0.77</v>
      </c>
      <c r="X70" s="204">
        <v>2.52</v>
      </c>
      <c r="Y70" s="204">
        <v>0</v>
      </c>
      <c r="Z70" s="204">
        <v>4.7300000000000004</v>
      </c>
      <c r="AA70" s="204">
        <v>1.54</v>
      </c>
      <c r="AB70" s="204">
        <v>0</v>
      </c>
      <c r="AC70" s="204">
        <v>0</v>
      </c>
      <c r="AD70" s="204">
        <v>25.02</v>
      </c>
      <c r="AE70" s="204">
        <v>0</v>
      </c>
      <c r="AF70" s="204">
        <v>0</v>
      </c>
      <c r="AG70" s="204">
        <v>46.68</v>
      </c>
      <c r="AH70" s="204">
        <v>0</v>
      </c>
      <c r="AI70" s="204">
        <v>46.68</v>
      </c>
      <c r="AJ70" s="204">
        <v>0</v>
      </c>
      <c r="AK70" s="204">
        <v>15.61</v>
      </c>
      <c r="AL70" s="204">
        <v>0</v>
      </c>
      <c r="AM70" s="204">
        <v>0</v>
      </c>
      <c r="AN70" s="204">
        <v>0</v>
      </c>
      <c r="AO70" s="204">
        <v>208.56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18.22</v>
      </c>
      <c r="E71" s="204">
        <v>0</v>
      </c>
      <c r="F71" s="204">
        <v>0</v>
      </c>
      <c r="G71" s="204">
        <v>31.1</v>
      </c>
      <c r="H71" s="204">
        <v>0</v>
      </c>
      <c r="I71" s="204">
        <v>0</v>
      </c>
      <c r="J71" s="204">
        <v>26.23</v>
      </c>
      <c r="K71" s="204">
        <v>105.87</v>
      </c>
      <c r="L71" s="204">
        <v>0.24</v>
      </c>
      <c r="M71" s="204">
        <v>2.4700000000000002</v>
      </c>
      <c r="N71" s="204">
        <v>2.02</v>
      </c>
      <c r="O71" s="204">
        <v>1.43</v>
      </c>
      <c r="P71" s="204">
        <v>1.07</v>
      </c>
      <c r="Q71" s="204">
        <v>0.34</v>
      </c>
      <c r="R71" s="204">
        <v>0.72</v>
      </c>
      <c r="S71" s="204">
        <v>0.45</v>
      </c>
      <c r="T71" s="204">
        <v>0</v>
      </c>
      <c r="U71" s="204">
        <v>2.4</v>
      </c>
      <c r="V71" s="204">
        <v>0.35</v>
      </c>
      <c r="W71" s="204">
        <v>0.77</v>
      </c>
      <c r="X71" s="204">
        <v>2.52</v>
      </c>
      <c r="Y71" s="204">
        <v>0</v>
      </c>
      <c r="Z71" s="204">
        <v>4.7300000000000004</v>
      </c>
      <c r="AA71" s="204">
        <v>1.54</v>
      </c>
      <c r="AB71" s="204">
        <v>0</v>
      </c>
      <c r="AC71" s="204">
        <v>0</v>
      </c>
      <c r="AD71" s="204">
        <v>25.02</v>
      </c>
      <c r="AE71" s="204">
        <v>0</v>
      </c>
      <c r="AF71" s="204">
        <v>0</v>
      </c>
      <c r="AG71" s="204">
        <v>46.68</v>
      </c>
      <c r="AH71" s="204">
        <v>0</v>
      </c>
      <c r="AI71" s="204">
        <v>46.68</v>
      </c>
      <c r="AJ71" s="204">
        <v>0</v>
      </c>
      <c r="AK71" s="204">
        <v>15.61</v>
      </c>
      <c r="AL71" s="204">
        <v>0</v>
      </c>
      <c r="AM71" s="204">
        <v>0</v>
      </c>
      <c r="AN71" s="204">
        <v>0</v>
      </c>
      <c r="AO71" s="204">
        <v>208.56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18.22</v>
      </c>
      <c r="E72" s="204">
        <v>0</v>
      </c>
      <c r="F72" s="204">
        <v>0</v>
      </c>
      <c r="G72" s="204">
        <v>31.1</v>
      </c>
      <c r="H72" s="204">
        <v>0</v>
      </c>
      <c r="I72" s="204">
        <v>0</v>
      </c>
      <c r="J72" s="204">
        <v>26.23</v>
      </c>
      <c r="K72" s="204">
        <v>105.87</v>
      </c>
      <c r="L72" s="204">
        <v>0.24</v>
      </c>
      <c r="M72" s="204">
        <v>2.4700000000000002</v>
      </c>
      <c r="N72" s="204">
        <v>2.02</v>
      </c>
      <c r="O72" s="204">
        <v>1.43</v>
      </c>
      <c r="P72" s="204">
        <v>1.07</v>
      </c>
      <c r="Q72" s="204">
        <v>0.34</v>
      </c>
      <c r="R72" s="204">
        <v>0.72</v>
      </c>
      <c r="S72" s="204">
        <v>0.45</v>
      </c>
      <c r="T72" s="204">
        <v>0</v>
      </c>
      <c r="U72" s="204">
        <v>2.4</v>
      </c>
      <c r="V72" s="204">
        <v>0.35</v>
      </c>
      <c r="W72" s="204">
        <v>0.77</v>
      </c>
      <c r="X72" s="204">
        <v>2.52</v>
      </c>
      <c r="Y72" s="204">
        <v>0</v>
      </c>
      <c r="Z72" s="204">
        <v>4.7300000000000004</v>
      </c>
      <c r="AA72" s="204">
        <v>1.54</v>
      </c>
      <c r="AB72" s="204">
        <v>0</v>
      </c>
      <c r="AC72" s="204">
        <v>0</v>
      </c>
      <c r="AD72" s="204">
        <v>25.02</v>
      </c>
      <c r="AE72" s="204">
        <v>0</v>
      </c>
      <c r="AF72" s="204">
        <v>0</v>
      </c>
      <c r="AG72" s="204">
        <v>46.68</v>
      </c>
      <c r="AH72" s="204">
        <v>0</v>
      </c>
      <c r="AI72" s="204">
        <v>46.68</v>
      </c>
      <c r="AJ72" s="204">
        <v>0</v>
      </c>
      <c r="AK72" s="204">
        <v>15.61</v>
      </c>
      <c r="AL72" s="204">
        <v>0</v>
      </c>
      <c r="AM72" s="204">
        <v>0</v>
      </c>
      <c r="AN72" s="204">
        <v>0</v>
      </c>
      <c r="AO72" s="204">
        <v>208.56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18.309999999999999</v>
      </c>
      <c r="E73" s="204">
        <v>0</v>
      </c>
      <c r="F73" s="204">
        <v>0</v>
      </c>
      <c r="G73" s="204">
        <v>31.1</v>
      </c>
      <c r="H73" s="204">
        <v>0</v>
      </c>
      <c r="I73" s="204">
        <v>0</v>
      </c>
      <c r="J73" s="204">
        <v>26.23</v>
      </c>
      <c r="K73" s="204">
        <v>77.040000000000006</v>
      </c>
      <c r="L73" s="204">
        <v>0.23</v>
      </c>
      <c r="M73" s="204">
        <v>2.4700000000000002</v>
      </c>
      <c r="N73" s="204">
        <v>2.02</v>
      </c>
      <c r="O73" s="204">
        <v>1.43</v>
      </c>
      <c r="P73" s="204">
        <v>1.07</v>
      </c>
      <c r="Q73" s="204">
        <v>0.34</v>
      </c>
      <c r="R73" s="204">
        <v>0.72</v>
      </c>
      <c r="S73" s="204">
        <v>0.45</v>
      </c>
      <c r="T73" s="204">
        <v>0</v>
      </c>
      <c r="U73" s="204">
        <v>2.4</v>
      </c>
      <c r="V73" s="204">
        <v>0.35</v>
      </c>
      <c r="W73" s="204">
        <v>0.77</v>
      </c>
      <c r="X73" s="204">
        <v>2.52</v>
      </c>
      <c r="Y73" s="204">
        <v>0</v>
      </c>
      <c r="Z73" s="204">
        <v>4.7300000000000004</v>
      </c>
      <c r="AA73" s="204">
        <v>1.53</v>
      </c>
      <c r="AB73" s="204">
        <v>0</v>
      </c>
      <c r="AC73" s="204">
        <v>0</v>
      </c>
      <c r="AD73" s="204">
        <v>25.02</v>
      </c>
      <c r="AE73" s="204">
        <v>0</v>
      </c>
      <c r="AF73" s="204">
        <v>0</v>
      </c>
      <c r="AG73" s="204">
        <v>46.68</v>
      </c>
      <c r="AH73" s="204">
        <v>0</v>
      </c>
      <c r="AI73" s="204">
        <v>46.68</v>
      </c>
      <c r="AJ73" s="204">
        <v>0</v>
      </c>
      <c r="AK73" s="204">
        <v>15.61</v>
      </c>
      <c r="AL73" s="204">
        <v>0</v>
      </c>
      <c r="AM73" s="204">
        <v>0</v>
      </c>
      <c r="AN73" s="204">
        <v>0</v>
      </c>
      <c r="AO73" s="204">
        <v>208.56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18.399999999999999</v>
      </c>
      <c r="E74" s="204">
        <v>0</v>
      </c>
      <c r="F74" s="204">
        <v>0</v>
      </c>
      <c r="G74" s="204">
        <v>31.1</v>
      </c>
      <c r="H74" s="204">
        <v>0</v>
      </c>
      <c r="I74" s="204">
        <v>0</v>
      </c>
      <c r="J74" s="204">
        <v>26.23</v>
      </c>
      <c r="K74" s="204">
        <v>29.36</v>
      </c>
      <c r="L74" s="204">
        <v>0</v>
      </c>
      <c r="M74" s="204">
        <v>2.4700000000000002</v>
      </c>
      <c r="N74" s="204">
        <v>2.02</v>
      </c>
      <c r="O74" s="204">
        <v>1.43</v>
      </c>
      <c r="P74" s="204">
        <v>1.07</v>
      </c>
      <c r="Q74" s="204">
        <v>0.34</v>
      </c>
      <c r="R74" s="204">
        <v>0.72</v>
      </c>
      <c r="S74" s="204">
        <v>0.45</v>
      </c>
      <c r="T74" s="204">
        <v>0</v>
      </c>
      <c r="U74" s="204">
        <v>2.4</v>
      </c>
      <c r="V74" s="204">
        <v>0.35</v>
      </c>
      <c r="W74" s="204">
        <v>0.77</v>
      </c>
      <c r="X74" s="204">
        <v>2.52</v>
      </c>
      <c r="Y74" s="204">
        <v>0</v>
      </c>
      <c r="Z74" s="204">
        <v>4.7300000000000004</v>
      </c>
      <c r="AA74" s="204">
        <v>1.53</v>
      </c>
      <c r="AB74" s="204">
        <v>0</v>
      </c>
      <c r="AC74" s="204">
        <v>0</v>
      </c>
      <c r="AD74" s="204">
        <v>25.02</v>
      </c>
      <c r="AE74" s="204">
        <v>0</v>
      </c>
      <c r="AF74" s="204">
        <v>0</v>
      </c>
      <c r="AG74" s="204">
        <v>46.68</v>
      </c>
      <c r="AH74" s="204">
        <v>0</v>
      </c>
      <c r="AI74" s="204">
        <v>46.68</v>
      </c>
      <c r="AJ74" s="204">
        <v>0</v>
      </c>
      <c r="AK74" s="204">
        <v>15.61</v>
      </c>
      <c r="AL74" s="204">
        <v>0</v>
      </c>
      <c r="AM74" s="204">
        <v>0</v>
      </c>
      <c r="AN74" s="204">
        <v>0</v>
      </c>
      <c r="AO74" s="204">
        <v>208.56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18.45</v>
      </c>
      <c r="E75" s="204">
        <v>0</v>
      </c>
      <c r="F75" s="204">
        <v>0</v>
      </c>
      <c r="G75" s="204">
        <v>31.1</v>
      </c>
      <c r="H75" s="204">
        <v>0</v>
      </c>
      <c r="I75" s="204">
        <v>0</v>
      </c>
      <c r="J75" s="204">
        <v>26.23</v>
      </c>
      <c r="K75" s="204">
        <v>28.71</v>
      </c>
      <c r="L75" s="204">
        <v>0.24</v>
      </c>
      <c r="M75" s="204">
        <v>2.4700000000000002</v>
      </c>
      <c r="N75" s="204">
        <v>2.02</v>
      </c>
      <c r="O75" s="204">
        <v>1.43</v>
      </c>
      <c r="P75" s="204">
        <v>1.07</v>
      </c>
      <c r="Q75" s="204">
        <v>0.36</v>
      </c>
      <c r="R75" s="204">
        <v>0.84</v>
      </c>
      <c r="S75" s="204">
        <v>0.5</v>
      </c>
      <c r="T75" s="204">
        <v>0</v>
      </c>
      <c r="U75" s="204">
        <v>2.4</v>
      </c>
      <c r="V75" s="204">
        <v>0.35</v>
      </c>
      <c r="W75" s="204">
        <v>0.77</v>
      </c>
      <c r="X75" s="204">
        <v>2.52</v>
      </c>
      <c r="Y75" s="204">
        <v>0</v>
      </c>
      <c r="Z75" s="204">
        <v>4.7300000000000004</v>
      </c>
      <c r="AA75" s="204">
        <v>1.53</v>
      </c>
      <c r="AB75" s="204">
        <v>0</v>
      </c>
      <c r="AC75" s="204">
        <v>0</v>
      </c>
      <c r="AD75" s="204">
        <v>25.02</v>
      </c>
      <c r="AE75" s="204">
        <v>0</v>
      </c>
      <c r="AF75" s="204">
        <v>0</v>
      </c>
      <c r="AG75" s="204">
        <v>46.68</v>
      </c>
      <c r="AH75" s="204">
        <v>0</v>
      </c>
      <c r="AI75" s="204">
        <v>46.68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211.67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18.59</v>
      </c>
      <c r="E76" s="204">
        <v>0</v>
      </c>
      <c r="F76" s="204">
        <v>0</v>
      </c>
      <c r="G76" s="204">
        <v>31.1</v>
      </c>
      <c r="H76" s="204">
        <v>0</v>
      </c>
      <c r="I76" s="204">
        <v>0</v>
      </c>
      <c r="J76" s="204">
        <v>26.23</v>
      </c>
      <c r="K76" s="204">
        <v>19.71</v>
      </c>
      <c r="L76" s="204">
        <v>0.24</v>
      </c>
      <c r="M76" s="204">
        <v>2.4700000000000002</v>
      </c>
      <c r="N76" s="204">
        <v>2.02</v>
      </c>
      <c r="O76" s="204">
        <v>1.43</v>
      </c>
      <c r="P76" s="204">
        <v>1.07</v>
      </c>
      <c r="Q76" s="204">
        <v>0.34</v>
      </c>
      <c r="R76" s="204">
        <v>0.72</v>
      </c>
      <c r="S76" s="204">
        <v>0.45</v>
      </c>
      <c r="T76" s="204">
        <v>0</v>
      </c>
      <c r="U76" s="204">
        <v>2.4</v>
      </c>
      <c r="V76" s="204">
        <v>0.35</v>
      </c>
      <c r="W76" s="204">
        <v>0.77</v>
      </c>
      <c r="X76" s="204">
        <v>2.52</v>
      </c>
      <c r="Y76" s="204">
        <v>0</v>
      </c>
      <c r="Z76" s="204">
        <v>4.7300000000000004</v>
      </c>
      <c r="AA76" s="204">
        <v>1.53</v>
      </c>
      <c r="AB76" s="204">
        <v>0</v>
      </c>
      <c r="AC76" s="204">
        <v>0</v>
      </c>
      <c r="AD76" s="204">
        <v>25.02</v>
      </c>
      <c r="AE76" s="204">
        <v>0</v>
      </c>
      <c r="AF76" s="204">
        <v>0</v>
      </c>
      <c r="AG76" s="204">
        <v>46.68</v>
      </c>
      <c r="AH76" s="204">
        <v>0</v>
      </c>
      <c r="AI76" s="204">
        <v>46.68</v>
      </c>
      <c r="AJ76" s="204">
        <v>0</v>
      </c>
      <c r="AK76" s="204">
        <v>15.61</v>
      </c>
      <c r="AL76" s="204">
        <v>0</v>
      </c>
      <c r="AM76" s="204">
        <v>0</v>
      </c>
      <c r="AN76" s="204">
        <v>0</v>
      </c>
      <c r="AO76" s="204">
        <v>211.67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18.670000000000002</v>
      </c>
      <c r="E77" s="204">
        <v>0</v>
      </c>
      <c r="F77" s="204">
        <v>0</v>
      </c>
      <c r="G77" s="204">
        <v>31.1</v>
      </c>
      <c r="H77" s="204">
        <v>0</v>
      </c>
      <c r="I77" s="204">
        <v>0</v>
      </c>
      <c r="J77" s="204">
        <v>26.23</v>
      </c>
      <c r="K77" s="204">
        <v>19.71</v>
      </c>
      <c r="L77" s="204">
        <v>0.24</v>
      </c>
      <c r="M77" s="204">
        <v>2.4700000000000002</v>
      </c>
      <c r="N77" s="204">
        <v>2.02</v>
      </c>
      <c r="O77" s="204">
        <v>1.43</v>
      </c>
      <c r="P77" s="204">
        <v>1.07</v>
      </c>
      <c r="Q77" s="204">
        <v>0.34</v>
      </c>
      <c r="R77" s="204">
        <v>0.72</v>
      </c>
      <c r="S77" s="204">
        <v>0.45</v>
      </c>
      <c r="T77" s="204">
        <v>0</v>
      </c>
      <c r="U77" s="204">
        <v>2.4</v>
      </c>
      <c r="V77" s="204">
        <v>0.35</v>
      </c>
      <c r="W77" s="204">
        <v>0.77</v>
      </c>
      <c r="X77" s="204">
        <v>2.52</v>
      </c>
      <c r="Y77" s="204">
        <v>0</v>
      </c>
      <c r="Z77" s="204">
        <v>4.7300000000000004</v>
      </c>
      <c r="AA77" s="204">
        <v>1.53</v>
      </c>
      <c r="AB77" s="204">
        <v>0</v>
      </c>
      <c r="AC77" s="204">
        <v>0</v>
      </c>
      <c r="AD77" s="204">
        <v>25.02</v>
      </c>
      <c r="AE77" s="204">
        <v>0</v>
      </c>
      <c r="AF77" s="204">
        <v>0</v>
      </c>
      <c r="AG77" s="204">
        <v>46.68</v>
      </c>
      <c r="AH77" s="204">
        <v>0</v>
      </c>
      <c r="AI77" s="204">
        <v>46.68</v>
      </c>
      <c r="AJ77" s="204">
        <v>0</v>
      </c>
      <c r="AK77" s="204">
        <v>15.61</v>
      </c>
      <c r="AL77" s="204">
        <v>0</v>
      </c>
      <c r="AM77" s="204">
        <v>0</v>
      </c>
      <c r="AN77" s="204">
        <v>0</v>
      </c>
      <c r="AO77" s="204">
        <v>211.67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18.77</v>
      </c>
      <c r="E78" s="204">
        <v>0</v>
      </c>
      <c r="F78" s="204">
        <v>0</v>
      </c>
      <c r="G78" s="204">
        <v>31.1</v>
      </c>
      <c r="H78" s="204">
        <v>0</v>
      </c>
      <c r="I78" s="204">
        <v>0</v>
      </c>
      <c r="J78" s="204">
        <v>26.23</v>
      </c>
      <c r="K78" s="204">
        <v>19.71</v>
      </c>
      <c r="L78" s="204">
        <v>0.24</v>
      </c>
      <c r="M78" s="204">
        <v>2.4700000000000002</v>
      </c>
      <c r="N78" s="204">
        <v>2.02</v>
      </c>
      <c r="O78" s="204">
        <v>1.43</v>
      </c>
      <c r="P78" s="204">
        <v>1.07</v>
      </c>
      <c r="Q78" s="204">
        <v>0.34</v>
      </c>
      <c r="R78" s="204">
        <v>0.72</v>
      </c>
      <c r="S78" s="204">
        <v>0.45</v>
      </c>
      <c r="T78" s="204">
        <v>0</v>
      </c>
      <c r="U78" s="204">
        <v>2.4</v>
      </c>
      <c r="V78" s="204">
        <v>0.35</v>
      </c>
      <c r="W78" s="204">
        <v>0.77</v>
      </c>
      <c r="X78" s="204">
        <v>2.52</v>
      </c>
      <c r="Y78" s="204">
        <v>0</v>
      </c>
      <c r="Z78" s="204">
        <v>4.7300000000000004</v>
      </c>
      <c r="AA78" s="204">
        <v>1.53</v>
      </c>
      <c r="AB78" s="204">
        <v>0</v>
      </c>
      <c r="AC78" s="204">
        <v>0</v>
      </c>
      <c r="AD78" s="204">
        <v>25.02</v>
      </c>
      <c r="AE78" s="204">
        <v>0</v>
      </c>
      <c r="AF78" s="204">
        <v>0</v>
      </c>
      <c r="AG78" s="204">
        <v>46.68</v>
      </c>
      <c r="AH78" s="204">
        <v>0</v>
      </c>
      <c r="AI78" s="204">
        <v>46.68</v>
      </c>
      <c r="AJ78" s="204">
        <v>0</v>
      </c>
      <c r="AK78" s="204">
        <v>15.61</v>
      </c>
      <c r="AL78" s="204">
        <v>0</v>
      </c>
      <c r="AM78" s="204">
        <v>0</v>
      </c>
      <c r="AN78" s="204">
        <v>0</v>
      </c>
      <c r="AO78" s="204">
        <v>211.67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18.82</v>
      </c>
      <c r="E79" s="204">
        <v>0</v>
      </c>
      <c r="F79" s="204">
        <v>0</v>
      </c>
      <c r="G79" s="204">
        <v>31.1</v>
      </c>
      <c r="H79" s="204">
        <v>0</v>
      </c>
      <c r="I79" s="204">
        <v>0</v>
      </c>
      <c r="J79" s="204">
        <v>26.23</v>
      </c>
      <c r="K79" s="204">
        <v>26.42</v>
      </c>
      <c r="L79" s="204">
        <v>0.24</v>
      </c>
      <c r="M79" s="204">
        <v>2.4700000000000002</v>
      </c>
      <c r="N79" s="204">
        <v>2.02</v>
      </c>
      <c r="O79" s="204">
        <v>1.43</v>
      </c>
      <c r="P79" s="204">
        <v>1.07</v>
      </c>
      <c r="Q79" s="204">
        <v>0.34</v>
      </c>
      <c r="R79" s="204">
        <v>0.72</v>
      </c>
      <c r="S79" s="204">
        <v>0.45</v>
      </c>
      <c r="T79" s="204">
        <v>0</v>
      </c>
      <c r="U79" s="204">
        <v>2.4</v>
      </c>
      <c r="V79" s="204">
        <v>0.35</v>
      </c>
      <c r="W79" s="204">
        <v>0.77</v>
      </c>
      <c r="X79" s="204">
        <v>2.52</v>
      </c>
      <c r="Y79" s="204">
        <v>0</v>
      </c>
      <c r="Z79" s="204">
        <v>4.7300000000000004</v>
      </c>
      <c r="AA79" s="204">
        <v>1.53</v>
      </c>
      <c r="AB79" s="204">
        <v>0</v>
      </c>
      <c r="AC79" s="204">
        <v>0</v>
      </c>
      <c r="AD79" s="204">
        <v>25.02</v>
      </c>
      <c r="AE79" s="204">
        <v>0</v>
      </c>
      <c r="AF79" s="204">
        <v>0</v>
      </c>
      <c r="AG79" s="204">
        <v>46.68</v>
      </c>
      <c r="AH79" s="204">
        <v>0</v>
      </c>
      <c r="AI79" s="204">
        <v>46.68</v>
      </c>
      <c r="AJ79" s="204">
        <v>0</v>
      </c>
      <c r="AK79" s="204">
        <v>15.61</v>
      </c>
      <c r="AL79" s="204">
        <v>0</v>
      </c>
      <c r="AM79" s="204">
        <v>0</v>
      </c>
      <c r="AN79" s="204">
        <v>0</v>
      </c>
      <c r="AO79" s="204">
        <v>211.67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18.82</v>
      </c>
      <c r="E80" s="204">
        <v>0</v>
      </c>
      <c r="F80" s="204">
        <v>0</v>
      </c>
      <c r="G80" s="204">
        <v>31.1</v>
      </c>
      <c r="H80" s="204">
        <v>0</v>
      </c>
      <c r="I80" s="204">
        <v>0</v>
      </c>
      <c r="J80" s="204">
        <v>26.23</v>
      </c>
      <c r="K80" s="204">
        <v>26.42</v>
      </c>
      <c r="L80" s="204">
        <v>0.24</v>
      </c>
      <c r="M80" s="204">
        <v>2.4700000000000002</v>
      </c>
      <c r="N80" s="204">
        <v>2.02</v>
      </c>
      <c r="O80" s="204">
        <v>1.43</v>
      </c>
      <c r="P80" s="204">
        <v>1.07</v>
      </c>
      <c r="Q80" s="204">
        <v>0.34</v>
      </c>
      <c r="R80" s="204">
        <v>0.72</v>
      </c>
      <c r="S80" s="204">
        <v>0.45</v>
      </c>
      <c r="T80" s="204">
        <v>0</v>
      </c>
      <c r="U80" s="204">
        <v>2.4</v>
      </c>
      <c r="V80" s="204">
        <v>0.35</v>
      </c>
      <c r="W80" s="204">
        <v>0.77</v>
      </c>
      <c r="X80" s="204">
        <v>2.52</v>
      </c>
      <c r="Y80" s="204">
        <v>0</v>
      </c>
      <c r="Z80" s="204">
        <v>4.7300000000000004</v>
      </c>
      <c r="AA80" s="204">
        <v>1.53</v>
      </c>
      <c r="AB80" s="204">
        <v>0</v>
      </c>
      <c r="AC80" s="204">
        <v>0</v>
      </c>
      <c r="AD80" s="204">
        <v>25.02</v>
      </c>
      <c r="AE80" s="204">
        <v>0</v>
      </c>
      <c r="AF80" s="204">
        <v>0</v>
      </c>
      <c r="AG80" s="204">
        <v>46.68</v>
      </c>
      <c r="AH80" s="204">
        <v>0</v>
      </c>
      <c r="AI80" s="204">
        <v>46.68</v>
      </c>
      <c r="AJ80" s="204">
        <v>0</v>
      </c>
      <c r="AK80" s="204">
        <v>15.61</v>
      </c>
      <c r="AL80" s="204">
        <v>0</v>
      </c>
      <c r="AM80" s="204">
        <v>0</v>
      </c>
      <c r="AN80" s="204">
        <v>0</v>
      </c>
      <c r="AO80" s="204">
        <v>211.67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18.82</v>
      </c>
      <c r="E81" s="204">
        <v>0</v>
      </c>
      <c r="F81" s="204">
        <v>0</v>
      </c>
      <c r="G81" s="204">
        <v>31.1</v>
      </c>
      <c r="H81" s="204">
        <v>0</v>
      </c>
      <c r="I81" s="204">
        <v>0</v>
      </c>
      <c r="J81" s="204">
        <v>26.23</v>
      </c>
      <c r="K81" s="204">
        <v>26.42</v>
      </c>
      <c r="L81" s="204">
        <v>0.24</v>
      </c>
      <c r="M81" s="204">
        <v>2.4700000000000002</v>
      </c>
      <c r="N81" s="204">
        <v>2.02</v>
      </c>
      <c r="O81" s="204">
        <v>1.43</v>
      </c>
      <c r="P81" s="204">
        <v>1.07</v>
      </c>
      <c r="Q81" s="204">
        <v>0.34</v>
      </c>
      <c r="R81" s="204">
        <v>0.72</v>
      </c>
      <c r="S81" s="204">
        <v>0.45</v>
      </c>
      <c r="T81" s="204">
        <v>0</v>
      </c>
      <c r="U81" s="204">
        <v>2.4</v>
      </c>
      <c r="V81" s="204">
        <v>0.35</v>
      </c>
      <c r="W81" s="204">
        <v>0.77</v>
      </c>
      <c r="X81" s="204">
        <v>2.52</v>
      </c>
      <c r="Y81" s="204">
        <v>0</v>
      </c>
      <c r="Z81" s="204">
        <v>4.7300000000000004</v>
      </c>
      <c r="AA81" s="204">
        <v>1.53</v>
      </c>
      <c r="AB81" s="204">
        <v>0</v>
      </c>
      <c r="AC81" s="204">
        <v>0</v>
      </c>
      <c r="AD81" s="204">
        <v>25.02</v>
      </c>
      <c r="AE81" s="204">
        <v>0</v>
      </c>
      <c r="AF81" s="204">
        <v>0</v>
      </c>
      <c r="AG81" s="204">
        <v>46.68</v>
      </c>
      <c r="AH81" s="204">
        <v>0</v>
      </c>
      <c r="AI81" s="204">
        <v>46.68</v>
      </c>
      <c r="AJ81" s="204">
        <v>0</v>
      </c>
      <c r="AK81" s="204">
        <v>15.61</v>
      </c>
      <c r="AL81" s="204">
        <v>0</v>
      </c>
      <c r="AM81" s="204">
        <v>0</v>
      </c>
      <c r="AN81" s="204">
        <v>0</v>
      </c>
      <c r="AO81" s="204">
        <v>211.67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18.91</v>
      </c>
      <c r="E82" s="204">
        <v>0</v>
      </c>
      <c r="F82" s="204">
        <v>0</v>
      </c>
      <c r="G82" s="204">
        <v>31.1</v>
      </c>
      <c r="H82" s="204">
        <v>0</v>
      </c>
      <c r="I82" s="204">
        <v>0</v>
      </c>
      <c r="J82" s="204">
        <v>26.23</v>
      </c>
      <c r="K82" s="204">
        <v>26.42</v>
      </c>
      <c r="L82" s="204">
        <v>0.24</v>
      </c>
      <c r="M82" s="204">
        <v>2.4700000000000002</v>
      </c>
      <c r="N82" s="204">
        <v>2.02</v>
      </c>
      <c r="O82" s="204">
        <v>1.43</v>
      </c>
      <c r="P82" s="204">
        <v>1.07</v>
      </c>
      <c r="Q82" s="204">
        <v>0.34</v>
      </c>
      <c r="R82" s="204">
        <v>0.72</v>
      </c>
      <c r="S82" s="204">
        <v>0.45</v>
      </c>
      <c r="T82" s="204">
        <v>0</v>
      </c>
      <c r="U82" s="204">
        <v>2.4</v>
      </c>
      <c r="V82" s="204">
        <v>0.35</v>
      </c>
      <c r="W82" s="204">
        <v>0.77</v>
      </c>
      <c r="X82" s="204">
        <v>2.52</v>
      </c>
      <c r="Y82" s="204">
        <v>0</v>
      </c>
      <c r="Z82" s="204">
        <v>4.7300000000000004</v>
      </c>
      <c r="AA82" s="204">
        <v>1.53</v>
      </c>
      <c r="AB82" s="204">
        <v>0</v>
      </c>
      <c r="AC82" s="204">
        <v>0</v>
      </c>
      <c r="AD82" s="204">
        <v>25.02</v>
      </c>
      <c r="AE82" s="204">
        <v>0</v>
      </c>
      <c r="AF82" s="204">
        <v>0</v>
      </c>
      <c r="AG82" s="204">
        <v>46.68</v>
      </c>
      <c r="AH82" s="204">
        <v>0</v>
      </c>
      <c r="AI82" s="204">
        <v>46.68</v>
      </c>
      <c r="AJ82" s="204">
        <v>0</v>
      </c>
      <c r="AK82" s="204">
        <v>15.61</v>
      </c>
      <c r="AL82" s="204">
        <v>0</v>
      </c>
      <c r="AM82" s="204">
        <v>0</v>
      </c>
      <c r="AN82" s="204">
        <v>0</v>
      </c>
      <c r="AO82" s="204">
        <v>211.67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18.91</v>
      </c>
      <c r="E83" s="204">
        <v>0</v>
      </c>
      <c r="F83" s="204">
        <v>0</v>
      </c>
      <c r="G83" s="204">
        <v>31.1</v>
      </c>
      <c r="H83" s="204">
        <v>0</v>
      </c>
      <c r="I83" s="204">
        <v>0</v>
      </c>
      <c r="J83" s="204">
        <v>26.23</v>
      </c>
      <c r="K83" s="204">
        <v>61.58</v>
      </c>
      <c r="L83" s="204">
        <v>0.24</v>
      </c>
      <c r="M83" s="204">
        <v>2.4700000000000002</v>
      </c>
      <c r="N83" s="204">
        <v>2.02</v>
      </c>
      <c r="O83" s="204">
        <v>1.43</v>
      </c>
      <c r="P83" s="204">
        <v>1.07</v>
      </c>
      <c r="Q83" s="204">
        <v>0.34</v>
      </c>
      <c r="R83" s="204">
        <v>0.72</v>
      </c>
      <c r="S83" s="204">
        <v>0.45</v>
      </c>
      <c r="T83" s="204">
        <v>0</v>
      </c>
      <c r="U83" s="204">
        <v>2.4</v>
      </c>
      <c r="V83" s="204">
        <v>0.35</v>
      </c>
      <c r="W83" s="204">
        <v>0.77</v>
      </c>
      <c r="X83" s="204">
        <v>2.52</v>
      </c>
      <c r="Y83" s="204">
        <v>0</v>
      </c>
      <c r="Z83" s="204">
        <v>4.7300000000000004</v>
      </c>
      <c r="AA83" s="204">
        <v>1.53</v>
      </c>
      <c r="AB83" s="204">
        <v>0</v>
      </c>
      <c r="AC83" s="204">
        <v>0</v>
      </c>
      <c r="AD83" s="204">
        <v>25.02</v>
      </c>
      <c r="AE83" s="204">
        <v>0</v>
      </c>
      <c r="AF83" s="204">
        <v>0</v>
      </c>
      <c r="AG83" s="204">
        <v>46.68</v>
      </c>
      <c r="AH83" s="204">
        <v>0</v>
      </c>
      <c r="AI83" s="204">
        <v>46.68</v>
      </c>
      <c r="AJ83" s="204">
        <v>0</v>
      </c>
      <c r="AK83" s="204">
        <v>15.61</v>
      </c>
      <c r="AL83" s="204">
        <v>0</v>
      </c>
      <c r="AM83" s="204">
        <v>0</v>
      </c>
      <c r="AN83" s="204">
        <v>0</v>
      </c>
      <c r="AO83" s="204">
        <v>211.67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19</v>
      </c>
      <c r="E84" s="204">
        <v>0</v>
      </c>
      <c r="F84" s="204">
        <v>0</v>
      </c>
      <c r="G84" s="204">
        <v>31.1</v>
      </c>
      <c r="H84" s="204">
        <v>0</v>
      </c>
      <c r="I84" s="204">
        <v>0</v>
      </c>
      <c r="J84" s="204">
        <v>26.23</v>
      </c>
      <c r="K84" s="204">
        <v>59.35</v>
      </c>
      <c r="L84" s="204">
        <v>0.24</v>
      </c>
      <c r="M84" s="204">
        <v>2.4700000000000002</v>
      </c>
      <c r="N84" s="204">
        <v>2.02</v>
      </c>
      <c r="O84" s="204">
        <v>1.43</v>
      </c>
      <c r="P84" s="204">
        <v>1.07</v>
      </c>
      <c r="Q84" s="204">
        <v>0.34</v>
      </c>
      <c r="R84" s="204">
        <v>0.72</v>
      </c>
      <c r="S84" s="204">
        <v>0.45</v>
      </c>
      <c r="T84" s="204">
        <v>0</v>
      </c>
      <c r="U84" s="204">
        <v>2.4</v>
      </c>
      <c r="V84" s="204">
        <v>0.35</v>
      </c>
      <c r="W84" s="204">
        <v>0.77</v>
      </c>
      <c r="X84" s="204">
        <v>2.52</v>
      </c>
      <c r="Y84" s="204">
        <v>0</v>
      </c>
      <c r="Z84" s="204">
        <v>4.7300000000000004</v>
      </c>
      <c r="AA84" s="204">
        <v>1.53</v>
      </c>
      <c r="AB84" s="204">
        <v>0</v>
      </c>
      <c r="AC84" s="204">
        <v>0</v>
      </c>
      <c r="AD84" s="204">
        <v>25.02</v>
      </c>
      <c r="AE84" s="204">
        <v>0</v>
      </c>
      <c r="AF84" s="204">
        <v>0</v>
      </c>
      <c r="AG84" s="204">
        <v>46.68</v>
      </c>
      <c r="AH84" s="204">
        <v>0</v>
      </c>
      <c r="AI84" s="204">
        <v>46.68</v>
      </c>
      <c r="AJ84" s="204">
        <v>0</v>
      </c>
      <c r="AK84" s="204">
        <v>15.61</v>
      </c>
      <c r="AL84" s="204">
        <v>0</v>
      </c>
      <c r="AM84" s="204">
        <v>0</v>
      </c>
      <c r="AN84" s="204">
        <v>0</v>
      </c>
      <c r="AO84" s="204">
        <v>211.67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19.09</v>
      </c>
      <c r="E85" s="204">
        <v>0</v>
      </c>
      <c r="F85" s="204">
        <v>0</v>
      </c>
      <c r="G85" s="204">
        <v>31.1</v>
      </c>
      <c r="H85" s="204">
        <v>0</v>
      </c>
      <c r="I85" s="204">
        <v>0</v>
      </c>
      <c r="J85" s="204">
        <v>26.23</v>
      </c>
      <c r="K85" s="204">
        <v>59.35</v>
      </c>
      <c r="L85" s="204">
        <v>0</v>
      </c>
      <c r="M85" s="204">
        <v>2.4700000000000002</v>
      </c>
      <c r="N85" s="204">
        <v>2.02</v>
      </c>
      <c r="O85" s="204">
        <v>1.43</v>
      </c>
      <c r="P85" s="204">
        <v>1.07</v>
      </c>
      <c r="Q85" s="204">
        <v>0.34</v>
      </c>
      <c r="R85" s="204">
        <v>0.72</v>
      </c>
      <c r="S85" s="204">
        <v>0.45</v>
      </c>
      <c r="T85" s="204">
        <v>0</v>
      </c>
      <c r="U85" s="204">
        <v>2.4</v>
      </c>
      <c r="V85" s="204">
        <v>0.35</v>
      </c>
      <c r="W85" s="204">
        <v>0.77</v>
      </c>
      <c r="X85" s="204">
        <v>2.52</v>
      </c>
      <c r="Y85" s="204">
        <v>0</v>
      </c>
      <c r="Z85" s="204">
        <v>3.53</v>
      </c>
      <c r="AA85" s="204">
        <v>1.53</v>
      </c>
      <c r="AB85" s="204">
        <v>0</v>
      </c>
      <c r="AC85" s="204">
        <v>0</v>
      </c>
      <c r="AD85" s="204">
        <v>25.02</v>
      </c>
      <c r="AE85" s="204">
        <v>0</v>
      </c>
      <c r="AF85" s="204">
        <v>0</v>
      </c>
      <c r="AG85" s="204">
        <v>46.68</v>
      </c>
      <c r="AH85" s="204">
        <v>0</v>
      </c>
      <c r="AI85" s="204">
        <v>46.68</v>
      </c>
      <c r="AJ85" s="204">
        <v>0</v>
      </c>
      <c r="AK85" s="204">
        <v>15.61</v>
      </c>
      <c r="AL85" s="204">
        <v>0</v>
      </c>
      <c r="AM85" s="204">
        <v>0</v>
      </c>
      <c r="AN85" s="204">
        <v>0</v>
      </c>
      <c r="AO85" s="204">
        <v>211.67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19</v>
      </c>
      <c r="E86" s="204">
        <v>0</v>
      </c>
      <c r="F86" s="204">
        <v>0</v>
      </c>
      <c r="G86" s="204">
        <v>31.1</v>
      </c>
      <c r="H86" s="204">
        <v>0</v>
      </c>
      <c r="I86" s="204">
        <v>0</v>
      </c>
      <c r="J86" s="204">
        <v>26.23</v>
      </c>
      <c r="K86" s="204">
        <v>52.21</v>
      </c>
      <c r="L86" s="204">
        <v>0</v>
      </c>
      <c r="M86" s="204">
        <v>2.4700000000000002</v>
      </c>
      <c r="N86" s="204">
        <v>2.02</v>
      </c>
      <c r="O86" s="204">
        <v>1.43</v>
      </c>
      <c r="P86" s="204">
        <v>1.07</v>
      </c>
      <c r="Q86" s="204">
        <v>0.34</v>
      </c>
      <c r="R86" s="204">
        <v>0.72</v>
      </c>
      <c r="S86" s="204">
        <v>0.45</v>
      </c>
      <c r="T86" s="204">
        <v>0</v>
      </c>
      <c r="U86" s="204">
        <v>2.4</v>
      </c>
      <c r="V86" s="204">
        <v>0.35</v>
      </c>
      <c r="W86" s="204">
        <v>0.77</v>
      </c>
      <c r="X86" s="204">
        <v>2.52</v>
      </c>
      <c r="Y86" s="204">
        <v>0</v>
      </c>
      <c r="Z86" s="204">
        <v>4.7300000000000004</v>
      </c>
      <c r="AA86" s="204">
        <v>1.53</v>
      </c>
      <c r="AB86" s="204">
        <v>0</v>
      </c>
      <c r="AC86" s="204">
        <v>0</v>
      </c>
      <c r="AD86" s="204">
        <v>25.02</v>
      </c>
      <c r="AE86" s="204">
        <v>0</v>
      </c>
      <c r="AF86" s="204">
        <v>0</v>
      </c>
      <c r="AG86" s="204">
        <v>46.68</v>
      </c>
      <c r="AH86" s="204">
        <v>0</v>
      </c>
      <c r="AI86" s="204">
        <v>46.68</v>
      </c>
      <c r="AJ86" s="204">
        <v>0</v>
      </c>
      <c r="AK86" s="204">
        <v>15.61</v>
      </c>
      <c r="AL86" s="204">
        <v>0</v>
      </c>
      <c r="AM86" s="204">
        <v>0</v>
      </c>
      <c r="AN86" s="204">
        <v>0</v>
      </c>
      <c r="AO86" s="204">
        <v>211.67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19</v>
      </c>
      <c r="E87" s="204">
        <v>0</v>
      </c>
      <c r="F87" s="204">
        <v>0</v>
      </c>
      <c r="G87" s="204">
        <v>31.1</v>
      </c>
      <c r="H87" s="204">
        <v>0</v>
      </c>
      <c r="I87" s="204">
        <v>0</v>
      </c>
      <c r="J87" s="204">
        <v>26.23</v>
      </c>
      <c r="K87" s="204">
        <v>59.62</v>
      </c>
      <c r="L87" s="204">
        <v>0</v>
      </c>
      <c r="M87" s="204">
        <v>2.4700000000000002</v>
      </c>
      <c r="N87" s="204">
        <v>2.02</v>
      </c>
      <c r="O87" s="204">
        <v>1.43</v>
      </c>
      <c r="P87" s="204">
        <v>1.07</v>
      </c>
      <c r="Q87" s="204">
        <v>0.34</v>
      </c>
      <c r="R87" s="204">
        <v>0.72</v>
      </c>
      <c r="S87" s="204">
        <v>0.45</v>
      </c>
      <c r="T87" s="204">
        <v>0</v>
      </c>
      <c r="U87" s="204">
        <v>2.4</v>
      </c>
      <c r="V87" s="204">
        <v>0.35</v>
      </c>
      <c r="W87" s="204">
        <v>0.77</v>
      </c>
      <c r="X87" s="204">
        <v>2.52</v>
      </c>
      <c r="Y87" s="204">
        <v>0</v>
      </c>
      <c r="Z87" s="204">
        <v>4.7300000000000004</v>
      </c>
      <c r="AA87" s="204">
        <v>1.53</v>
      </c>
      <c r="AB87" s="204">
        <v>0</v>
      </c>
      <c r="AC87" s="204">
        <v>0</v>
      </c>
      <c r="AD87" s="204">
        <v>25.02</v>
      </c>
      <c r="AE87" s="204">
        <v>0</v>
      </c>
      <c r="AF87" s="204">
        <v>0</v>
      </c>
      <c r="AG87" s="204">
        <v>46.68</v>
      </c>
      <c r="AH87" s="204">
        <v>0</v>
      </c>
      <c r="AI87" s="204">
        <v>46.68</v>
      </c>
      <c r="AJ87" s="204">
        <v>0</v>
      </c>
      <c r="AK87" s="204">
        <v>15.61</v>
      </c>
      <c r="AL87" s="204">
        <v>0</v>
      </c>
      <c r="AM87" s="204">
        <v>0</v>
      </c>
      <c r="AN87" s="204">
        <v>0</v>
      </c>
      <c r="AO87" s="204">
        <v>211.67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19.09</v>
      </c>
      <c r="E88" s="204">
        <v>0</v>
      </c>
      <c r="F88" s="204">
        <v>0</v>
      </c>
      <c r="G88" s="204">
        <v>31.1</v>
      </c>
      <c r="H88" s="204">
        <v>0</v>
      </c>
      <c r="I88" s="204">
        <v>0</v>
      </c>
      <c r="J88" s="204">
        <v>26.23</v>
      </c>
      <c r="K88" s="204">
        <v>59.62</v>
      </c>
      <c r="L88" s="204">
        <v>0</v>
      </c>
      <c r="M88" s="204">
        <v>2.4700000000000002</v>
      </c>
      <c r="N88" s="204">
        <v>2.02</v>
      </c>
      <c r="O88" s="204">
        <v>1.43</v>
      </c>
      <c r="P88" s="204">
        <v>1.07</v>
      </c>
      <c r="Q88" s="204">
        <v>0.34</v>
      </c>
      <c r="R88" s="204">
        <v>0.72</v>
      </c>
      <c r="S88" s="204">
        <v>0.45</v>
      </c>
      <c r="T88" s="204">
        <v>0</v>
      </c>
      <c r="U88" s="204">
        <v>2.4</v>
      </c>
      <c r="V88" s="204">
        <v>0.35</v>
      </c>
      <c r="W88" s="204">
        <v>0.77</v>
      </c>
      <c r="X88" s="204">
        <v>2.52</v>
      </c>
      <c r="Y88" s="204">
        <v>0</v>
      </c>
      <c r="Z88" s="204">
        <v>4.7300000000000004</v>
      </c>
      <c r="AA88" s="204">
        <v>1.53</v>
      </c>
      <c r="AB88" s="204">
        <v>0</v>
      </c>
      <c r="AC88" s="204">
        <v>0</v>
      </c>
      <c r="AD88" s="204">
        <v>25.02</v>
      </c>
      <c r="AE88" s="204">
        <v>0</v>
      </c>
      <c r="AF88" s="204">
        <v>0</v>
      </c>
      <c r="AG88" s="204">
        <v>46.68</v>
      </c>
      <c r="AH88" s="204">
        <v>0</v>
      </c>
      <c r="AI88" s="204">
        <v>46.68</v>
      </c>
      <c r="AJ88" s="204">
        <v>0</v>
      </c>
      <c r="AK88" s="204">
        <v>15.61</v>
      </c>
      <c r="AL88" s="204">
        <v>0</v>
      </c>
      <c r="AM88" s="204">
        <v>0</v>
      </c>
      <c r="AN88" s="204">
        <v>0</v>
      </c>
      <c r="AO88" s="204">
        <v>211.67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19.09</v>
      </c>
      <c r="E89" s="204">
        <v>0</v>
      </c>
      <c r="F89" s="204">
        <v>0</v>
      </c>
      <c r="G89" s="204">
        <v>31.1</v>
      </c>
      <c r="H89" s="204">
        <v>0</v>
      </c>
      <c r="I89" s="204">
        <v>0</v>
      </c>
      <c r="J89" s="204">
        <v>26.23</v>
      </c>
      <c r="K89" s="204">
        <v>87.45</v>
      </c>
      <c r="L89" s="204">
        <v>0</v>
      </c>
      <c r="M89" s="204">
        <v>2.4700000000000002</v>
      </c>
      <c r="N89" s="204">
        <v>2.02</v>
      </c>
      <c r="O89" s="204">
        <v>1.43</v>
      </c>
      <c r="P89" s="204">
        <v>1.07</v>
      </c>
      <c r="Q89" s="204">
        <v>0.34</v>
      </c>
      <c r="R89" s="204">
        <v>0.72</v>
      </c>
      <c r="S89" s="204">
        <v>0.45</v>
      </c>
      <c r="T89" s="204">
        <v>0</v>
      </c>
      <c r="U89" s="204">
        <v>2.4</v>
      </c>
      <c r="V89" s="204">
        <v>0.35</v>
      </c>
      <c r="W89" s="204">
        <v>0.77</v>
      </c>
      <c r="X89" s="204">
        <v>2.52</v>
      </c>
      <c r="Y89" s="204">
        <v>0</v>
      </c>
      <c r="Z89" s="204">
        <v>4.7300000000000004</v>
      </c>
      <c r="AA89" s="204">
        <v>1.53</v>
      </c>
      <c r="AB89" s="204">
        <v>0</v>
      </c>
      <c r="AC89" s="204">
        <v>0</v>
      </c>
      <c r="AD89" s="204">
        <v>25.02</v>
      </c>
      <c r="AE89" s="204">
        <v>0</v>
      </c>
      <c r="AF89" s="204">
        <v>0</v>
      </c>
      <c r="AG89" s="204">
        <v>46.68</v>
      </c>
      <c r="AH89" s="204">
        <v>0</v>
      </c>
      <c r="AI89" s="204">
        <v>46.68</v>
      </c>
      <c r="AJ89" s="204">
        <v>0</v>
      </c>
      <c r="AK89" s="204">
        <v>15.61</v>
      </c>
      <c r="AL89" s="204">
        <v>0</v>
      </c>
      <c r="AM89" s="204">
        <v>0</v>
      </c>
      <c r="AN89" s="204">
        <v>0</v>
      </c>
      <c r="AO89" s="204">
        <v>211.67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19.09</v>
      </c>
      <c r="E90" s="204">
        <v>0</v>
      </c>
      <c r="F90" s="204">
        <v>0</v>
      </c>
      <c r="G90" s="204">
        <v>31.1</v>
      </c>
      <c r="H90" s="204">
        <v>0</v>
      </c>
      <c r="I90" s="204">
        <v>0</v>
      </c>
      <c r="J90" s="204">
        <v>26.23</v>
      </c>
      <c r="K90" s="204">
        <v>170.12</v>
      </c>
      <c r="L90" s="204">
        <v>0.11</v>
      </c>
      <c r="M90" s="204">
        <v>2.4700000000000002</v>
      </c>
      <c r="N90" s="204">
        <v>2.02</v>
      </c>
      <c r="O90" s="204">
        <v>1.43</v>
      </c>
      <c r="P90" s="204">
        <v>1.07</v>
      </c>
      <c r="Q90" s="204">
        <v>0.21</v>
      </c>
      <c r="R90" s="204">
        <v>0</v>
      </c>
      <c r="S90" s="204">
        <v>0.4</v>
      </c>
      <c r="T90" s="204">
        <v>0</v>
      </c>
      <c r="U90" s="204">
        <v>2.4</v>
      </c>
      <c r="V90" s="204">
        <v>0.36</v>
      </c>
      <c r="W90" s="204">
        <v>0.77</v>
      </c>
      <c r="X90" s="204">
        <v>2.52</v>
      </c>
      <c r="Y90" s="204">
        <v>0</v>
      </c>
      <c r="Z90" s="204">
        <v>0</v>
      </c>
      <c r="AA90" s="204">
        <v>1.53</v>
      </c>
      <c r="AB90" s="204">
        <v>0</v>
      </c>
      <c r="AC90" s="204">
        <v>0</v>
      </c>
      <c r="AD90" s="204">
        <v>25.02</v>
      </c>
      <c r="AE90" s="204">
        <v>0</v>
      </c>
      <c r="AF90" s="204">
        <v>0</v>
      </c>
      <c r="AG90" s="204">
        <v>46.68</v>
      </c>
      <c r="AH90" s="204">
        <v>0</v>
      </c>
      <c r="AI90" s="204">
        <v>46.68</v>
      </c>
      <c r="AJ90" s="204">
        <v>0</v>
      </c>
      <c r="AK90" s="204">
        <v>15.61</v>
      </c>
      <c r="AL90" s="204">
        <v>0</v>
      </c>
      <c r="AM90" s="204">
        <v>0</v>
      </c>
      <c r="AN90" s="204">
        <v>0</v>
      </c>
      <c r="AO90" s="204">
        <v>211.67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19.09</v>
      </c>
      <c r="E91" s="204">
        <v>0</v>
      </c>
      <c r="F91" s="204">
        <v>0</v>
      </c>
      <c r="G91" s="204">
        <v>31.1</v>
      </c>
      <c r="H91" s="204">
        <v>0</v>
      </c>
      <c r="I91" s="204">
        <v>0</v>
      </c>
      <c r="J91" s="204">
        <v>26.23</v>
      </c>
      <c r="K91" s="204">
        <v>237.56</v>
      </c>
      <c r="L91" s="204">
        <v>0.11</v>
      </c>
      <c r="M91" s="204">
        <v>2.4700000000000002</v>
      </c>
      <c r="N91" s="204">
        <v>2.02</v>
      </c>
      <c r="O91" s="204">
        <v>1.43</v>
      </c>
      <c r="P91" s="204">
        <v>1.07</v>
      </c>
      <c r="Q91" s="204">
        <v>0</v>
      </c>
      <c r="R91" s="204">
        <v>0</v>
      </c>
      <c r="S91" s="204">
        <v>0</v>
      </c>
      <c r="T91" s="204">
        <v>0</v>
      </c>
      <c r="U91" s="204">
        <v>2.4</v>
      </c>
      <c r="V91" s="204">
        <v>0</v>
      </c>
      <c r="W91" s="204">
        <v>0.77</v>
      </c>
      <c r="X91" s="204">
        <v>2.52</v>
      </c>
      <c r="Y91" s="204">
        <v>0</v>
      </c>
      <c r="Z91" s="204">
        <v>4.7300000000000004</v>
      </c>
      <c r="AA91" s="204">
        <v>1.53</v>
      </c>
      <c r="AB91" s="204">
        <v>0</v>
      </c>
      <c r="AC91" s="204">
        <v>0</v>
      </c>
      <c r="AD91" s="204">
        <v>25.02</v>
      </c>
      <c r="AE91" s="204">
        <v>0</v>
      </c>
      <c r="AF91" s="204">
        <v>0</v>
      </c>
      <c r="AG91" s="204">
        <v>46.68</v>
      </c>
      <c r="AH91" s="204">
        <v>0</v>
      </c>
      <c r="AI91" s="204">
        <v>46.68</v>
      </c>
      <c r="AJ91" s="204">
        <v>0</v>
      </c>
      <c r="AK91" s="204">
        <v>15.61</v>
      </c>
      <c r="AL91" s="204">
        <v>0</v>
      </c>
      <c r="AM91" s="204">
        <v>0</v>
      </c>
      <c r="AN91" s="204">
        <v>0</v>
      </c>
      <c r="AO91" s="204">
        <v>211.67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19.14</v>
      </c>
      <c r="E92" s="204">
        <v>0</v>
      </c>
      <c r="F92" s="204">
        <v>0</v>
      </c>
      <c r="G92" s="204">
        <v>31.1</v>
      </c>
      <c r="H92" s="204">
        <v>0</v>
      </c>
      <c r="I92" s="204">
        <v>0</v>
      </c>
      <c r="J92" s="204">
        <v>26.23</v>
      </c>
      <c r="K92" s="204">
        <v>305.07</v>
      </c>
      <c r="L92" s="204">
        <v>0.11</v>
      </c>
      <c r="M92" s="204">
        <v>2.4700000000000002</v>
      </c>
      <c r="N92" s="204">
        <v>2.02</v>
      </c>
      <c r="O92" s="204">
        <v>1.43</v>
      </c>
      <c r="P92" s="204">
        <v>1.07</v>
      </c>
      <c r="Q92" s="204">
        <v>0</v>
      </c>
      <c r="R92" s="204">
        <v>0</v>
      </c>
      <c r="S92" s="204">
        <v>0</v>
      </c>
      <c r="T92" s="204">
        <v>0</v>
      </c>
      <c r="U92" s="204">
        <v>2.4</v>
      </c>
      <c r="V92" s="204">
        <v>0</v>
      </c>
      <c r="W92" s="204">
        <v>0.77</v>
      </c>
      <c r="X92" s="204">
        <v>2.52</v>
      </c>
      <c r="Y92" s="204">
        <v>0</v>
      </c>
      <c r="Z92" s="204">
        <v>4.7300000000000004</v>
      </c>
      <c r="AA92" s="204">
        <v>1.53</v>
      </c>
      <c r="AB92" s="204">
        <v>0</v>
      </c>
      <c r="AC92" s="204">
        <v>0</v>
      </c>
      <c r="AD92" s="204">
        <v>25.02</v>
      </c>
      <c r="AE92" s="204">
        <v>0</v>
      </c>
      <c r="AF92" s="204">
        <v>0</v>
      </c>
      <c r="AG92" s="204">
        <v>46.68</v>
      </c>
      <c r="AH92" s="204">
        <v>0</v>
      </c>
      <c r="AI92" s="204">
        <v>46.68</v>
      </c>
      <c r="AJ92" s="204">
        <v>0</v>
      </c>
      <c r="AK92" s="204">
        <v>15.61</v>
      </c>
      <c r="AL92" s="204">
        <v>0</v>
      </c>
      <c r="AM92" s="204">
        <v>0</v>
      </c>
      <c r="AN92" s="204">
        <v>0</v>
      </c>
      <c r="AO92" s="204">
        <v>211.67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19.14</v>
      </c>
      <c r="E93" s="204">
        <v>0</v>
      </c>
      <c r="F93" s="204">
        <v>0</v>
      </c>
      <c r="G93" s="204">
        <v>31.1</v>
      </c>
      <c r="H93" s="204">
        <v>0</v>
      </c>
      <c r="I93" s="204">
        <v>0</v>
      </c>
      <c r="J93" s="204">
        <v>26.23</v>
      </c>
      <c r="K93" s="204">
        <v>314.82</v>
      </c>
      <c r="L93" s="204">
        <v>0.11</v>
      </c>
      <c r="M93" s="204">
        <v>2.4700000000000002</v>
      </c>
      <c r="N93" s="204">
        <v>2.02</v>
      </c>
      <c r="O93" s="204">
        <v>1.43</v>
      </c>
      <c r="P93" s="204">
        <v>1.07</v>
      </c>
      <c r="Q93" s="204">
        <v>0</v>
      </c>
      <c r="R93" s="204">
        <v>0</v>
      </c>
      <c r="S93" s="204">
        <v>0</v>
      </c>
      <c r="T93" s="204">
        <v>0</v>
      </c>
      <c r="U93" s="204">
        <v>2.4</v>
      </c>
      <c r="V93" s="204">
        <v>0.36</v>
      </c>
      <c r="W93" s="204">
        <v>0.77</v>
      </c>
      <c r="X93" s="204">
        <v>2.52</v>
      </c>
      <c r="Y93" s="204">
        <v>0</v>
      </c>
      <c r="Z93" s="204">
        <v>4.7300000000000004</v>
      </c>
      <c r="AA93" s="204">
        <v>3.18</v>
      </c>
      <c r="AB93" s="204">
        <v>0</v>
      </c>
      <c r="AC93" s="204">
        <v>0</v>
      </c>
      <c r="AD93" s="204">
        <v>25.02</v>
      </c>
      <c r="AE93" s="204">
        <v>0</v>
      </c>
      <c r="AF93" s="204">
        <v>0</v>
      </c>
      <c r="AG93" s="204">
        <v>46.68</v>
      </c>
      <c r="AH93" s="204">
        <v>0</v>
      </c>
      <c r="AI93" s="204">
        <v>46.68</v>
      </c>
      <c r="AJ93" s="204">
        <v>0</v>
      </c>
      <c r="AK93" s="204">
        <v>15.61</v>
      </c>
      <c r="AL93" s="204">
        <v>0</v>
      </c>
      <c r="AM93" s="204">
        <v>0</v>
      </c>
      <c r="AN93" s="204">
        <v>0</v>
      </c>
      <c r="AO93" s="204">
        <v>211.67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19.14</v>
      </c>
      <c r="E94" s="204">
        <v>0</v>
      </c>
      <c r="F94" s="204">
        <v>0</v>
      </c>
      <c r="G94" s="204">
        <v>31.1</v>
      </c>
      <c r="H94" s="204">
        <v>0</v>
      </c>
      <c r="I94" s="204">
        <v>0</v>
      </c>
      <c r="J94" s="204">
        <v>26.23</v>
      </c>
      <c r="K94" s="204">
        <v>314.82</v>
      </c>
      <c r="L94" s="204">
        <v>0.11</v>
      </c>
      <c r="M94" s="204">
        <v>2.4700000000000002</v>
      </c>
      <c r="N94" s="204">
        <v>2.02</v>
      </c>
      <c r="O94" s="204">
        <v>1.43</v>
      </c>
      <c r="P94" s="204">
        <v>1.07</v>
      </c>
      <c r="Q94" s="204">
        <v>0</v>
      </c>
      <c r="R94" s="204">
        <v>0</v>
      </c>
      <c r="S94" s="204">
        <v>0</v>
      </c>
      <c r="T94" s="204">
        <v>0</v>
      </c>
      <c r="U94" s="204">
        <v>2.4</v>
      </c>
      <c r="V94" s="204">
        <v>0.36</v>
      </c>
      <c r="W94" s="204">
        <v>0.77</v>
      </c>
      <c r="X94" s="204">
        <v>2.52</v>
      </c>
      <c r="Y94" s="204">
        <v>0</v>
      </c>
      <c r="Z94" s="204">
        <v>4.7300000000000004</v>
      </c>
      <c r="AA94" s="204">
        <v>3.18</v>
      </c>
      <c r="AB94" s="204">
        <v>0</v>
      </c>
      <c r="AC94" s="204">
        <v>0</v>
      </c>
      <c r="AD94" s="204">
        <v>25.02</v>
      </c>
      <c r="AE94" s="204">
        <v>0</v>
      </c>
      <c r="AF94" s="204">
        <v>0</v>
      </c>
      <c r="AG94" s="204">
        <v>46.68</v>
      </c>
      <c r="AH94" s="204">
        <v>0</v>
      </c>
      <c r="AI94" s="204">
        <v>46.68</v>
      </c>
      <c r="AJ94" s="204">
        <v>0</v>
      </c>
      <c r="AK94" s="204">
        <v>15.61</v>
      </c>
      <c r="AL94" s="204">
        <v>0</v>
      </c>
      <c r="AM94" s="204">
        <v>0</v>
      </c>
      <c r="AN94" s="204">
        <v>0</v>
      </c>
      <c r="AO94" s="204">
        <v>211.67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19.14</v>
      </c>
      <c r="E95" s="204">
        <v>0</v>
      </c>
      <c r="F95" s="204">
        <v>0</v>
      </c>
      <c r="G95" s="204">
        <v>31.1</v>
      </c>
      <c r="H95" s="204">
        <v>0</v>
      </c>
      <c r="I95" s="204">
        <v>0</v>
      </c>
      <c r="J95" s="204">
        <v>26.23</v>
      </c>
      <c r="K95" s="204">
        <v>314.82</v>
      </c>
      <c r="L95" s="204">
        <v>0.11</v>
      </c>
      <c r="M95" s="204">
        <v>2.4700000000000002</v>
      </c>
      <c r="N95" s="204">
        <v>2.02</v>
      </c>
      <c r="O95" s="204">
        <v>1.43</v>
      </c>
      <c r="P95" s="204">
        <v>1.07</v>
      </c>
      <c r="Q95" s="204">
        <v>0</v>
      </c>
      <c r="R95" s="204">
        <v>0</v>
      </c>
      <c r="S95" s="204">
        <v>0</v>
      </c>
      <c r="T95" s="204">
        <v>0</v>
      </c>
      <c r="U95" s="204">
        <v>2.4</v>
      </c>
      <c r="V95" s="204">
        <v>0.36</v>
      </c>
      <c r="W95" s="204">
        <v>0.77</v>
      </c>
      <c r="X95" s="204">
        <v>2.52</v>
      </c>
      <c r="Y95" s="204">
        <v>0</v>
      </c>
      <c r="Z95" s="204">
        <v>3.09</v>
      </c>
      <c r="AA95" s="204">
        <v>1.08</v>
      </c>
      <c r="AB95" s="204">
        <v>0</v>
      </c>
      <c r="AC95" s="204">
        <v>0</v>
      </c>
      <c r="AD95" s="204">
        <v>24.96</v>
      </c>
      <c r="AE95" s="204">
        <v>0</v>
      </c>
      <c r="AF95" s="204">
        <v>0</v>
      </c>
      <c r="AG95" s="204">
        <v>46.68</v>
      </c>
      <c r="AH95" s="204">
        <v>0</v>
      </c>
      <c r="AI95" s="204">
        <v>46.68</v>
      </c>
      <c r="AJ95" s="204">
        <v>0</v>
      </c>
      <c r="AK95" s="204">
        <v>15.61</v>
      </c>
      <c r="AL95" s="204">
        <v>0</v>
      </c>
      <c r="AM95" s="204">
        <v>0</v>
      </c>
      <c r="AN95" s="204">
        <v>0</v>
      </c>
      <c r="AO95" s="204">
        <v>211.67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19.14</v>
      </c>
      <c r="E96" s="204">
        <v>0</v>
      </c>
      <c r="F96" s="204">
        <v>0</v>
      </c>
      <c r="G96" s="204">
        <v>31.1</v>
      </c>
      <c r="H96" s="204">
        <v>0</v>
      </c>
      <c r="I96" s="204">
        <v>0</v>
      </c>
      <c r="J96" s="204">
        <v>26.23</v>
      </c>
      <c r="K96" s="204">
        <v>314.82</v>
      </c>
      <c r="L96" s="204">
        <v>0.11</v>
      </c>
      <c r="M96" s="204">
        <v>2.4700000000000002</v>
      </c>
      <c r="N96" s="204">
        <v>2.02</v>
      </c>
      <c r="O96" s="204">
        <v>1.43</v>
      </c>
      <c r="P96" s="204">
        <v>1.07</v>
      </c>
      <c r="Q96" s="204">
        <v>0</v>
      </c>
      <c r="R96" s="204">
        <v>0</v>
      </c>
      <c r="S96" s="204">
        <v>0</v>
      </c>
      <c r="T96" s="204">
        <v>0</v>
      </c>
      <c r="U96" s="204">
        <v>2.4</v>
      </c>
      <c r="V96" s="204">
        <v>0.36</v>
      </c>
      <c r="W96" s="204">
        <v>0.77</v>
      </c>
      <c r="X96" s="204">
        <v>2.52</v>
      </c>
      <c r="Y96" s="204">
        <v>0</v>
      </c>
      <c r="Z96" s="204">
        <v>3.09</v>
      </c>
      <c r="AA96" s="204">
        <v>1.08</v>
      </c>
      <c r="AB96" s="204">
        <v>0</v>
      </c>
      <c r="AC96" s="204">
        <v>0</v>
      </c>
      <c r="AD96" s="204">
        <v>24.96</v>
      </c>
      <c r="AE96" s="204">
        <v>0</v>
      </c>
      <c r="AF96" s="204">
        <v>0</v>
      </c>
      <c r="AG96" s="204">
        <v>46.68</v>
      </c>
      <c r="AH96" s="204">
        <v>0</v>
      </c>
      <c r="AI96" s="204">
        <v>46.68</v>
      </c>
      <c r="AJ96" s="204">
        <v>0</v>
      </c>
      <c r="AK96" s="204">
        <v>15.61</v>
      </c>
      <c r="AL96" s="204">
        <v>0</v>
      </c>
      <c r="AM96" s="204">
        <v>0</v>
      </c>
      <c r="AN96" s="204">
        <v>0</v>
      </c>
      <c r="AO96" s="204">
        <v>211.67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19.14</v>
      </c>
      <c r="E97" s="204">
        <v>0</v>
      </c>
      <c r="F97" s="204">
        <v>0</v>
      </c>
      <c r="G97" s="204">
        <v>31.1</v>
      </c>
      <c r="H97" s="204">
        <v>0</v>
      </c>
      <c r="I97" s="204">
        <v>0</v>
      </c>
      <c r="J97" s="204">
        <v>26.23</v>
      </c>
      <c r="K97" s="204">
        <v>314.82</v>
      </c>
      <c r="L97" s="204">
        <v>0.11</v>
      </c>
      <c r="M97" s="204">
        <v>2.4700000000000002</v>
      </c>
      <c r="N97" s="204">
        <v>2.02</v>
      </c>
      <c r="O97" s="204">
        <v>1.43</v>
      </c>
      <c r="P97" s="204">
        <v>1.07</v>
      </c>
      <c r="Q97" s="204">
        <v>0</v>
      </c>
      <c r="R97" s="204">
        <v>0</v>
      </c>
      <c r="S97" s="204">
        <v>0</v>
      </c>
      <c r="T97" s="204">
        <v>0</v>
      </c>
      <c r="U97" s="204">
        <v>2.4</v>
      </c>
      <c r="V97" s="204">
        <v>0.36</v>
      </c>
      <c r="W97" s="204">
        <v>0.77</v>
      </c>
      <c r="X97" s="204">
        <v>2.52</v>
      </c>
      <c r="Y97" s="204">
        <v>0</v>
      </c>
      <c r="Z97" s="204">
        <v>4.7300000000000004</v>
      </c>
      <c r="AA97" s="204">
        <v>1.53</v>
      </c>
      <c r="AB97" s="204">
        <v>0</v>
      </c>
      <c r="AC97" s="204">
        <v>0</v>
      </c>
      <c r="AD97" s="204">
        <v>24.96</v>
      </c>
      <c r="AE97" s="204">
        <v>0</v>
      </c>
      <c r="AF97" s="204">
        <v>0</v>
      </c>
      <c r="AG97" s="204">
        <v>46.68</v>
      </c>
      <c r="AH97" s="204">
        <v>0</v>
      </c>
      <c r="AI97" s="204">
        <v>46.68</v>
      </c>
      <c r="AJ97" s="204">
        <v>0</v>
      </c>
      <c r="AK97" s="204">
        <v>15.61</v>
      </c>
      <c r="AL97" s="204">
        <v>0</v>
      </c>
      <c r="AM97" s="204">
        <v>0</v>
      </c>
      <c r="AN97" s="204">
        <v>0</v>
      </c>
      <c r="AO97" s="204">
        <v>211.67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19.14</v>
      </c>
      <c r="E98" s="204">
        <v>0</v>
      </c>
      <c r="F98" s="204">
        <v>0</v>
      </c>
      <c r="G98" s="204">
        <v>31.1</v>
      </c>
      <c r="H98" s="204">
        <v>0</v>
      </c>
      <c r="I98" s="204">
        <v>0</v>
      </c>
      <c r="J98" s="204">
        <v>26.23</v>
      </c>
      <c r="K98" s="204">
        <v>314.82</v>
      </c>
      <c r="L98" s="204">
        <v>0.11</v>
      </c>
      <c r="M98" s="204">
        <v>2.4700000000000002</v>
      </c>
      <c r="N98" s="204">
        <v>2.02</v>
      </c>
      <c r="O98" s="204">
        <v>1.43</v>
      </c>
      <c r="P98" s="204">
        <v>1.07</v>
      </c>
      <c r="Q98" s="204">
        <v>0</v>
      </c>
      <c r="R98" s="204">
        <v>0</v>
      </c>
      <c r="S98" s="204">
        <v>0</v>
      </c>
      <c r="T98" s="204">
        <v>0</v>
      </c>
      <c r="U98" s="204">
        <v>2.4</v>
      </c>
      <c r="V98" s="204">
        <v>0.36</v>
      </c>
      <c r="W98" s="204">
        <v>0.77</v>
      </c>
      <c r="X98" s="204">
        <v>2.52</v>
      </c>
      <c r="Y98" s="204">
        <v>0</v>
      </c>
      <c r="Z98" s="204">
        <v>4.7300000000000004</v>
      </c>
      <c r="AA98" s="204">
        <v>1.53</v>
      </c>
      <c r="AB98" s="204">
        <v>0</v>
      </c>
      <c r="AC98" s="204">
        <v>0</v>
      </c>
      <c r="AD98" s="204">
        <v>24.96</v>
      </c>
      <c r="AE98" s="204">
        <v>0</v>
      </c>
      <c r="AF98" s="204">
        <v>0</v>
      </c>
      <c r="AG98" s="204">
        <v>46.68</v>
      </c>
      <c r="AH98" s="204">
        <v>0</v>
      </c>
      <c r="AI98" s="204">
        <v>46.68</v>
      </c>
      <c r="AJ98" s="204">
        <v>0</v>
      </c>
      <c r="AK98" s="204">
        <v>15.61</v>
      </c>
      <c r="AL98" s="204">
        <v>0</v>
      </c>
      <c r="AM98" s="204">
        <v>0</v>
      </c>
      <c r="AN98" s="204">
        <v>0</v>
      </c>
      <c r="AO98" s="204">
        <v>211.67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4.6963200000000009</v>
      </c>
      <c r="L99">
        <f t="shared" si="0"/>
        <v>3.6265000000000026E-2</v>
      </c>
      <c r="M99">
        <f t="shared" si="0"/>
        <v>5.9279999999999979E-2</v>
      </c>
      <c r="N99">
        <f t="shared" si="0"/>
        <v>4.8480000000000058E-2</v>
      </c>
      <c r="O99">
        <f t="shared" si="0"/>
        <v>3.4320000000000087E-2</v>
      </c>
      <c r="P99">
        <f t="shared" si="0"/>
        <v>2.5954999999999954E-2</v>
      </c>
      <c r="Q99">
        <f t="shared" si="0"/>
        <v>4.8065000000000059E-2</v>
      </c>
      <c r="R99">
        <f t="shared" si="0"/>
        <v>9.4555000000000083E-2</v>
      </c>
      <c r="S99">
        <f t="shared" si="0"/>
        <v>6.1032499999999872E-2</v>
      </c>
      <c r="T99">
        <f t="shared" si="0"/>
        <v>0</v>
      </c>
      <c r="U99">
        <f t="shared" si="0"/>
        <v>5.7990000000000104E-2</v>
      </c>
      <c r="V99">
        <f t="shared" si="0"/>
        <v>1.7557499999999997E-2</v>
      </c>
      <c r="W99">
        <f t="shared" si="0"/>
        <v>3.7240000000000023E-2</v>
      </c>
      <c r="X99">
        <f t="shared" si="0"/>
        <v>5.9850000000000098E-2</v>
      </c>
      <c r="Y99">
        <f t="shared" si="0"/>
        <v>0</v>
      </c>
      <c r="Z99">
        <f t="shared" si="0"/>
        <v>0.48030500000000009</v>
      </c>
      <c r="AA99">
        <f t="shared" si="0"/>
        <v>0.11661749999999962</v>
      </c>
      <c r="AB99">
        <f t="shared" si="0"/>
        <v>0</v>
      </c>
      <c r="AC99">
        <f t="shared" si="0"/>
        <v>0</v>
      </c>
      <c r="AD99">
        <f t="shared" si="0"/>
        <v>0.6005299999999999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0.3611199999999995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5.1268199999999888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5</v>
      </c>
      <c r="C29" s="95">
        <f>'IDT-1 Calculation'!DG29</f>
        <v>-2.117</v>
      </c>
      <c r="D29" s="95">
        <f>'IDT-1 Calculation'!DH29</f>
        <v>0</v>
      </c>
      <c r="E29" s="95">
        <f>'IDT-1 Calculation'!DI29</f>
        <v>0</v>
      </c>
      <c r="F29" s="95">
        <f>'IDT-1 Calculation'!DJ29</f>
        <v>-2.883</v>
      </c>
      <c r="G29" s="100">
        <f t="shared" si="0"/>
        <v>0</v>
      </c>
    </row>
    <row r="30" spans="1:7">
      <c r="A30" s="99" t="s">
        <v>72</v>
      </c>
      <c r="B30" s="95">
        <f>'IDT-1 Calculation'!DF30</f>
        <v>7</v>
      </c>
      <c r="C30" s="95">
        <f>'IDT-1 Calculation'!DG30</f>
        <v>-2.964</v>
      </c>
      <c r="D30" s="95">
        <f>'IDT-1 Calculation'!DH30</f>
        <v>0</v>
      </c>
      <c r="E30" s="95">
        <f>'IDT-1 Calculation'!DI30</f>
        <v>0</v>
      </c>
      <c r="F30" s="95">
        <f>'IDT-1 Calculation'!DJ30</f>
        <v>-4.0359999999999996</v>
      </c>
      <c r="G30" s="100">
        <f t="shared" si="0"/>
        <v>0</v>
      </c>
    </row>
    <row r="31" spans="1:7">
      <c r="A31" s="99" t="s">
        <v>73</v>
      </c>
      <c r="B31" s="95">
        <f>'IDT-1 Calculation'!DF31</f>
        <v>115</v>
      </c>
      <c r="C31" s="95">
        <f>'IDT-1 Calculation'!DG31</f>
        <v>-48.686999999999998</v>
      </c>
      <c r="D31" s="95">
        <f>'IDT-1 Calculation'!DH31</f>
        <v>0</v>
      </c>
      <c r="E31" s="95">
        <f>'IDT-1 Calculation'!DI31</f>
        <v>0</v>
      </c>
      <c r="F31" s="95">
        <f>'IDT-1 Calculation'!DJ31</f>
        <v>-66.313000000000002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148</v>
      </c>
      <c r="C32" s="95">
        <f>'IDT-1 Calculation'!DG32</f>
        <v>-62.658000000000001</v>
      </c>
      <c r="D32" s="95">
        <f>'IDT-1 Calculation'!DH32</f>
        <v>0</v>
      </c>
      <c r="E32" s="95">
        <f>'IDT-1 Calculation'!DI32</f>
        <v>0</v>
      </c>
      <c r="F32" s="95">
        <f>'IDT-1 Calculation'!DJ32</f>
        <v>-85.341999999999999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154</v>
      </c>
      <c r="C33" s="95">
        <f>'IDT-1 Calculation'!DG33</f>
        <v>-72.503</v>
      </c>
      <c r="D33" s="95">
        <f>'IDT-1 Calculation'!DH33</f>
        <v>0</v>
      </c>
      <c r="E33" s="95">
        <f>'IDT-1 Calculation'!DI33</f>
        <v>0</v>
      </c>
      <c r="F33" s="95">
        <f>'IDT-1 Calculation'!DJ33</f>
        <v>-81.497</v>
      </c>
      <c r="G33" s="100">
        <f t="shared" si="0"/>
        <v>0</v>
      </c>
    </row>
    <row r="34" spans="1:7">
      <c r="A34" s="99" t="s">
        <v>76</v>
      </c>
      <c r="B34" s="95">
        <f>'IDT-1 Calculation'!DF34</f>
        <v>143</v>
      </c>
      <c r="C34" s="95">
        <f>'IDT-1 Calculation'!DG34</f>
        <v>-61.188000000000002</v>
      </c>
      <c r="D34" s="95">
        <f>'IDT-1 Calculation'!DH34</f>
        <v>0</v>
      </c>
      <c r="E34" s="95">
        <f>'IDT-1 Calculation'!DI34</f>
        <v>0</v>
      </c>
      <c r="F34" s="95">
        <f>'IDT-1 Calculation'!DJ34</f>
        <v>-81.811999999999998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117</v>
      </c>
      <c r="C35" s="95">
        <f>'IDT-1 Calculation'!DG35</f>
        <v>-49.533000000000001</v>
      </c>
      <c r="D35" s="95">
        <f>'IDT-1 Calculation'!DH35</f>
        <v>0</v>
      </c>
      <c r="E35" s="95">
        <f>'IDT-1 Calculation'!DI35</f>
        <v>0</v>
      </c>
      <c r="F35" s="95">
        <f>'IDT-1 Calculation'!DJ35</f>
        <v>-67.466999999999999</v>
      </c>
      <c r="G35" s="100">
        <f t="shared" si="0"/>
        <v>0</v>
      </c>
    </row>
    <row r="36" spans="1:7">
      <c r="A36" s="99" t="s">
        <v>78</v>
      </c>
      <c r="B36" s="95">
        <f>'IDT-1 Calculation'!DF36</f>
        <v>133</v>
      </c>
      <c r="C36" s="95">
        <f>'IDT-1 Calculation'!DG36</f>
        <v>-59.963999999999999</v>
      </c>
      <c r="D36" s="95">
        <f>'IDT-1 Calculation'!DH36</f>
        <v>0</v>
      </c>
      <c r="E36" s="95">
        <f>'IDT-1 Calculation'!DI36</f>
        <v>0</v>
      </c>
      <c r="F36" s="95">
        <f>'IDT-1 Calculation'!DJ36</f>
        <v>-73.036000000000001</v>
      </c>
      <c r="G36" s="100">
        <f t="shared" si="0"/>
        <v>0</v>
      </c>
    </row>
    <row r="37" spans="1:7">
      <c r="A37" s="99" t="s">
        <v>79</v>
      </c>
      <c r="B37" s="95">
        <f>'IDT-1 Calculation'!DF37</f>
        <v>141</v>
      </c>
      <c r="C37" s="95">
        <f>'IDT-1 Calculation'!DG37</f>
        <v>-59.694000000000003</v>
      </c>
      <c r="D37" s="95">
        <f>'IDT-1 Calculation'!DH37</f>
        <v>0</v>
      </c>
      <c r="E37" s="95">
        <f>'IDT-1 Calculation'!DI37</f>
        <v>0</v>
      </c>
      <c r="F37" s="95">
        <f>'IDT-1 Calculation'!DJ37</f>
        <v>-81.305999999999997</v>
      </c>
      <c r="G37" s="100">
        <f t="shared" si="0"/>
        <v>0</v>
      </c>
    </row>
    <row r="38" spans="1:7">
      <c r="A38" s="99" t="s">
        <v>80</v>
      </c>
      <c r="B38" s="95">
        <f>'IDT-1 Calculation'!DF38</f>
        <v>68</v>
      </c>
      <c r="C38" s="95">
        <f>'IDT-1 Calculation'!DG38</f>
        <v>-28.789000000000001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-39.210999999999999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-111.626</v>
      </c>
      <c r="D43" s="95">
        <f>'IDT-1 Calculation'!DH43</f>
        <v>0</v>
      </c>
      <c r="E43" s="95">
        <f>'IDT-1 Calculation'!DI43</f>
        <v>0</v>
      </c>
      <c r="F43" s="95">
        <f>'IDT-1 Calculation'!DJ43</f>
        <v>111.626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-110.691</v>
      </c>
      <c r="D44" s="95">
        <f>'IDT-1 Calculation'!DH44</f>
        <v>0</v>
      </c>
      <c r="E44" s="95">
        <f>'IDT-1 Calculation'!DI44</f>
        <v>0</v>
      </c>
      <c r="F44" s="95">
        <f>'IDT-1 Calculation'!DJ44</f>
        <v>110.691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-94.891000000000005</v>
      </c>
      <c r="D45" s="95">
        <f>'IDT-1 Calculation'!DH45</f>
        <v>0</v>
      </c>
      <c r="E45" s="95">
        <f>'IDT-1 Calculation'!DI45</f>
        <v>0</v>
      </c>
      <c r="F45" s="95">
        <f>'IDT-1 Calculation'!DJ45</f>
        <v>94.891000000000005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-71.679000000000002</v>
      </c>
      <c r="D46" s="95">
        <f>'IDT-1 Calculation'!DH46</f>
        <v>0</v>
      </c>
      <c r="E46" s="95">
        <f>'IDT-1 Calculation'!DI46</f>
        <v>0</v>
      </c>
      <c r="F46" s="95">
        <f>'IDT-1 Calculation'!DJ46</f>
        <v>71.679000000000002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-56.329000000000001</v>
      </c>
      <c r="D47" s="95">
        <f>'IDT-1 Calculation'!DH47</f>
        <v>0</v>
      </c>
      <c r="E47" s="95">
        <f>'IDT-1 Calculation'!DI47</f>
        <v>0</v>
      </c>
      <c r="F47" s="95">
        <f>'IDT-1 Calculation'!DJ47</f>
        <v>56.329000000000001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-39.079000000000001</v>
      </c>
      <c r="D48" s="95">
        <f>'IDT-1 Calculation'!DH48</f>
        <v>0</v>
      </c>
      <c r="E48" s="95">
        <f>'IDT-1 Calculation'!DI48</f>
        <v>0</v>
      </c>
      <c r="F48" s="95">
        <f>'IDT-1 Calculation'!DJ48</f>
        <v>39.079000000000001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-27.678999999999998</v>
      </c>
      <c r="D49" s="95">
        <f>'IDT-1 Calculation'!DH49</f>
        <v>0</v>
      </c>
      <c r="E49" s="95">
        <f>'IDT-1 Calculation'!DI49</f>
        <v>0</v>
      </c>
      <c r="F49" s="95">
        <f>'IDT-1 Calculation'!DJ49</f>
        <v>27.678999999999998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-23.509</v>
      </c>
      <c r="D50" s="95">
        <f>'IDT-1 Calculation'!DH50</f>
        <v>0</v>
      </c>
      <c r="E50" s="95">
        <f>'IDT-1 Calculation'!DI50</f>
        <v>0</v>
      </c>
      <c r="F50" s="95">
        <f>'IDT-1 Calculation'!DJ50</f>
        <v>23.509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-4.399</v>
      </c>
      <c r="D51" s="95">
        <f>'IDT-1 Calculation'!DH51</f>
        <v>0</v>
      </c>
      <c r="E51" s="95">
        <f>'IDT-1 Calculation'!DI51</f>
        <v>0</v>
      </c>
      <c r="F51" s="95">
        <f>'IDT-1 Calculation'!DJ51</f>
        <v>4.399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18.053999999999998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-18.053999999999998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10</v>
      </c>
      <c r="C84" s="95">
        <f>'IDT-1 Calculation'!DG84</f>
        <v>-10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25</v>
      </c>
      <c r="C85" s="95">
        <f>'IDT-1 Calculation'!DG85</f>
        <v>-25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40</v>
      </c>
      <c r="C86" s="95">
        <f>'IDT-1 Calculation'!DG86</f>
        <v>-40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82</v>
      </c>
      <c r="C87" s="95">
        <f>'IDT-1 Calculation'!DG87</f>
        <v>-52.497999999999998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-29.501999999999999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58</v>
      </c>
      <c r="C88" s="95">
        <f>'IDT-1 Calculation'!DG88</f>
        <v>-24.555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-33.445</v>
      </c>
      <c r="G88" s="100">
        <f t="shared" si="1"/>
        <v>0</v>
      </c>
    </row>
    <row r="89" spans="1:7">
      <c r="A89" s="99" t="s">
        <v>131</v>
      </c>
      <c r="B89" s="95">
        <f>'IDT-1 Calculation'!DF89</f>
        <v>33</v>
      </c>
      <c r="C89" s="95">
        <f>'IDT-1 Calculation'!DG89</f>
        <v>-13.971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-19.029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14</v>
      </c>
      <c r="C91" s="95">
        <f>'IDT-1 Calculation'!DG91</f>
        <v>-5.9269999999999996</v>
      </c>
      <c r="D91" s="95">
        <f>'IDT-1 Calculation'!DH91</f>
        <v>0</v>
      </c>
      <c r="E91" s="95">
        <f>'IDT-1 Calculation'!DI91</f>
        <v>0</v>
      </c>
      <c r="F91" s="95">
        <f>'IDT-1 Calculation'!DJ91</f>
        <v>-8.0730000000000004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0.32776350000000004</v>
      </c>
      <c r="C99" s="111">
        <f>SUM(C3:C98)/4000</f>
        <v>-0.28998249999999998</v>
      </c>
      <c r="D99" s="111">
        <f>SUM(D3:D98)/4000</f>
        <v>0</v>
      </c>
      <c r="E99" s="111">
        <f>SUM(E3:E98)/4000</f>
        <v>0</v>
      </c>
      <c r="F99" s="111">
        <f>SUM(F3:F98)/4000</f>
        <v>-3.7780999999999995E-2</v>
      </c>
      <c r="G99" s="112">
        <f t="shared" si="1"/>
        <v>6.9388939039072284E-17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11.17</v>
      </c>
      <c r="E3" s="204">
        <v>0</v>
      </c>
      <c r="F3" s="204">
        <v>0</v>
      </c>
      <c r="G3" s="204">
        <v>17.989999999999998</v>
      </c>
      <c r="H3" s="204">
        <v>0</v>
      </c>
      <c r="I3" s="204">
        <v>0</v>
      </c>
      <c r="J3" s="204">
        <v>15.17</v>
      </c>
      <c r="K3" s="204">
        <v>76.680000000000007</v>
      </c>
      <c r="L3" s="204">
        <v>23.22</v>
      </c>
      <c r="M3" s="204">
        <v>0</v>
      </c>
      <c r="N3" s="204">
        <v>1.18</v>
      </c>
      <c r="O3" s="204">
        <v>0.98</v>
      </c>
      <c r="P3" s="204">
        <v>2.68</v>
      </c>
      <c r="Q3" s="204">
        <v>2.0699999999999998</v>
      </c>
      <c r="R3" s="204">
        <v>4.7699999999999996</v>
      </c>
      <c r="S3" s="204">
        <v>2.79</v>
      </c>
      <c r="T3" s="204">
        <v>0</v>
      </c>
      <c r="U3" s="204">
        <v>10.32</v>
      </c>
      <c r="V3" s="204">
        <v>0.21</v>
      </c>
      <c r="W3" s="204">
        <v>0.45</v>
      </c>
      <c r="X3" s="204">
        <v>1.46</v>
      </c>
      <c r="Y3" s="204">
        <v>0</v>
      </c>
      <c r="Z3" s="204">
        <v>2.74</v>
      </c>
      <c r="AA3" s="204">
        <v>0.89</v>
      </c>
      <c r="AB3" s="204">
        <v>0</v>
      </c>
      <c r="AC3" s="204">
        <v>0</v>
      </c>
      <c r="AD3" s="204">
        <v>13.7</v>
      </c>
      <c r="AE3" s="204">
        <v>0</v>
      </c>
      <c r="AF3" s="204">
        <v>0</v>
      </c>
      <c r="AG3" s="204">
        <v>26.52</v>
      </c>
      <c r="AH3" s="204">
        <v>0</v>
      </c>
      <c r="AI3" s="204">
        <v>26.52</v>
      </c>
      <c r="AJ3" s="204">
        <v>0</v>
      </c>
      <c r="AK3" s="204">
        <v>9.23</v>
      </c>
      <c r="AL3" s="204">
        <v>0</v>
      </c>
      <c r="AM3" s="204">
        <v>0</v>
      </c>
      <c r="AN3" s="204">
        <v>0</v>
      </c>
      <c r="AO3" s="204">
        <v>126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11.17</v>
      </c>
      <c r="E4" s="204">
        <v>0</v>
      </c>
      <c r="F4" s="204">
        <v>0</v>
      </c>
      <c r="G4" s="204">
        <v>17.989999999999998</v>
      </c>
      <c r="H4" s="204">
        <v>0</v>
      </c>
      <c r="I4" s="204">
        <v>0</v>
      </c>
      <c r="J4" s="204">
        <v>15.17</v>
      </c>
      <c r="K4" s="204">
        <v>76.680000000000007</v>
      </c>
      <c r="L4" s="204">
        <v>23.22</v>
      </c>
      <c r="M4" s="204">
        <v>0</v>
      </c>
      <c r="N4" s="204">
        <v>1.18</v>
      </c>
      <c r="O4" s="204">
        <v>0.98</v>
      </c>
      <c r="P4" s="204">
        <v>2.68</v>
      </c>
      <c r="Q4" s="204">
        <v>2.0699999999999998</v>
      </c>
      <c r="R4" s="204">
        <v>4.7699999999999996</v>
      </c>
      <c r="S4" s="204">
        <v>2.79</v>
      </c>
      <c r="T4" s="204">
        <v>0</v>
      </c>
      <c r="U4" s="204">
        <v>10.32</v>
      </c>
      <c r="V4" s="204">
        <v>0.21</v>
      </c>
      <c r="W4" s="204">
        <v>0.45</v>
      </c>
      <c r="X4" s="204">
        <v>1.46</v>
      </c>
      <c r="Y4" s="204">
        <v>0</v>
      </c>
      <c r="Z4" s="204">
        <v>2.73</v>
      </c>
      <c r="AA4" s="204">
        <v>0.89</v>
      </c>
      <c r="AB4" s="204">
        <v>0</v>
      </c>
      <c r="AC4" s="204">
        <v>0</v>
      </c>
      <c r="AD4" s="204">
        <v>13.7</v>
      </c>
      <c r="AE4" s="204">
        <v>0</v>
      </c>
      <c r="AF4" s="204">
        <v>0</v>
      </c>
      <c r="AG4" s="204">
        <v>26.52</v>
      </c>
      <c r="AH4" s="204">
        <v>0</v>
      </c>
      <c r="AI4" s="204">
        <v>26.52</v>
      </c>
      <c r="AJ4" s="204">
        <v>0</v>
      </c>
      <c r="AK4" s="204">
        <v>9.23</v>
      </c>
      <c r="AL4" s="204">
        <v>0</v>
      </c>
      <c r="AM4" s="204">
        <v>0</v>
      </c>
      <c r="AN4" s="204">
        <v>0</v>
      </c>
      <c r="AO4" s="204">
        <v>126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11.23</v>
      </c>
      <c r="E5" s="204">
        <v>0</v>
      </c>
      <c r="F5" s="204">
        <v>0</v>
      </c>
      <c r="G5" s="204">
        <v>17.989999999999998</v>
      </c>
      <c r="H5" s="204">
        <v>0</v>
      </c>
      <c r="I5" s="204">
        <v>0</v>
      </c>
      <c r="J5" s="204">
        <v>15.17</v>
      </c>
      <c r="K5" s="204">
        <v>76.680000000000007</v>
      </c>
      <c r="L5" s="204">
        <v>23.22</v>
      </c>
      <c r="M5" s="204">
        <v>0</v>
      </c>
      <c r="N5" s="204">
        <v>1.18</v>
      </c>
      <c r="O5" s="204">
        <v>0.98</v>
      </c>
      <c r="P5" s="204">
        <v>2.68</v>
      </c>
      <c r="Q5" s="204">
        <v>2.0699999999999998</v>
      </c>
      <c r="R5" s="204">
        <v>4.7699999999999996</v>
      </c>
      <c r="S5" s="204">
        <v>2.79</v>
      </c>
      <c r="T5" s="204">
        <v>0</v>
      </c>
      <c r="U5" s="204">
        <v>10.32</v>
      </c>
      <c r="V5" s="204">
        <v>0.21</v>
      </c>
      <c r="W5" s="204">
        <v>0.45</v>
      </c>
      <c r="X5" s="204">
        <v>1.46</v>
      </c>
      <c r="Y5" s="204">
        <v>0</v>
      </c>
      <c r="Z5" s="204">
        <v>2.74</v>
      </c>
      <c r="AA5" s="204">
        <v>0.89</v>
      </c>
      <c r="AB5" s="204">
        <v>0</v>
      </c>
      <c r="AC5" s="204">
        <v>0</v>
      </c>
      <c r="AD5" s="204">
        <v>13.7</v>
      </c>
      <c r="AE5" s="204">
        <v>0</v>
      </c>
      <c r="AF5" s="204">
        <v>0</v>
      </c>
      <c r="AG5" s="204">
        <v>26.52</v>
      </c>
      <c r="AH5" s="204">
        <v>0</v>
      </c>
      <c r="AI5" s="204">
        <v>26.52</v>
      </c>
      <c r="AJ5" s="204">
        <v>0</v>
      </c>
      <c r="AK5" s="204">
        <v>9.23</v>
      </c>
      <c r="AL5" s="204">
        <v>0</v>
      </c>
      <c r="AM5" s="204">
        <v>0</v>
      </c>
      <c r="AN5" s="204">
        <v>0</v>
      </c>
      <c r="AO5" s="204">
        <v>126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11.23</v>
      </c>
      <c r="E6" s="204">
        <v>0</v>
      </c>
      <c r="F6" s="204">
        <v>0</v>
      </c>
      <c r="G6" s="204">
        <v>17.989999999999998</v>
      </c>
      <c r="H6" s="204">
        <v>0</v>
      </c>
      <c r="I6" s="204">
        <v>0</v>
      </c>
      <c r="J6" s="204">
        <v>15.17</v>
      </c>
      <c r="K6" s="204">
        <v>76.680000000000007</v>
      </c>
      <c r="L6" s="204">
        <v>23.22</v>
      </c>
      <c r="M6" s="204">
        <v>0</v>
      </c>
      <c r="N6" s="204">
        <v>1.18</v>
      </c>
      <c r="O6" s="204">
        <v>0.98</v>
      </c>
      <c r="P6" s="204">
        <v>2.68</v>
      </c>
      <c r="Q6" s="204">
        <v>2.0699999999999998</v>
      </c>
      <c r="R6" s="204">
        <v>4.7699999999999996</v>
      </c>
      <c r="S6" s="204">
        <v>2.79</v>
      </c>
      <c r="T6" s="204">
        <v>0</v>
      </c>
      <c r="U6" s="204">
        <v>10.32</v>
      </c>
      <c r="V6" s="204">
        <v>0.21</v>
      </c>
      <c r="W6" s="204">
        <v>0.45</v>
      </c>
      <c r="X6" s="204">
        <v>1.46</v>
      </c>
      <c r="Y6" s="204">
        <v>0</v>
      </c>
      <c r="Z6" s="204">
        <v>2.73</v>
      </c>
      <c r="AA6" s="204">
        <v>0.89</v>
      </c>
      <c r="AB6" s="204">
        <v>0</v>
      </c>
      <c r="AC6" s="204">
        <v>0</v>
      </c>
      <c r="AD6" s="204">
        <v>13.7</v>
      </c>
      <c r="AE6" s="204">
        <v>0</v>
      </c>
      <c r="AF6" s="204">
        <v>0</v>
      </c>
      <c r="AG6" s="204">
        <v>26.52</v>
      </c>
      <c r="AH6" s="204">
        <v>0</v>
      </c>
      <c r="AI6" s="204">
        <v>26.52</v>
      </c>
      <c r="AJ6" s="204">
        <v>0</v>
      </c>
      <c r="AK6" s="204">
        <v>9.23</v>
      </c>
      <c r="AL6" s="204">
        <v>0</v>
      </c>
      <c r="AM6" s="204">
        <v>0</v>
      </c>
      <c r="AN6" s="204">
        <v>0</v>
      </c>
      <c r="AO6" s="204">
        <v>126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11.23</v>
      </c>
      <c r="E7" s="204">
        <v>0</v>
      </c>
      <c r="F7" s="204">
        <v>0</v>
      </c>
      <c r="G7" s="204">
        <v>17.989999999999998</v>
      </c>
      <c r="H7" s="204">
        <v>0</v>
      </c>
      <c r="I7" s="204">
        <v>0</v>
      </c>
      <c r="J7" s="204">
        <v>15.17</v>
      </c>
      <c r="K7" s="204">
        <v>76.680000000000007</v>
      </c>
      <c r="L7" s="204">
        <v>23.22</v>
      </c>
      <c r="M7" s="204">
        <v>0</v>
      </c>
      <c r="N7" s="204">
        <v>1.18</v>
      </c>
      <c r="O7" s="204">
        <v>0.98</v>
      </c>
      <c r="P7" s="204">
        <v>2.68</v>
      </c>
      <c r="Q7" s="204">
        <v>2.0699999999999998</v>
      </c>
      <c r="R7" s="204">
        <v>4.7699999999999996</v>
      </c>
      <c r="S7" s="204">
        <v>2.79</v>
      </c>
      <c r="T7" s="204">
        <v>0</v>
      </c>
      <c r="U7" s="204">
        <v>10.32</v>
      </c>
      <c r="V7" s="204">
        <v>0</v>
      </c>
      <c r="W7" s="204">
        <v>0.45</v>
      </c>
      <c r="X7" s="204">
        <v>1.46</v>
      </c>
      <c r="Y7" s="204">
        <v>0</v>
      </c>
      <c r="Z7" s="204">
        <v>2.73</v>
      </c>
      <c r="AA7" s="204">
        <v>0.89</v>
      </c>
      <c r="AB7" s="204">
        <v>0</v>
      </c>
      <c r="AC7" s="204">
        <v>0</v>
      </c>
      <c r="AD7" s="204">
        <v>13.7</v>
      </c>
      <c r="AE7" s="204">
        <v>0</v>
      </c>
      <c r="AF7" s="204">
        <v>0</v>
      </c>
      <c r="AG7" s="204">
        <v>26.52</v>
      </c>
      <c r="AH7" s="204">
        <v>0</v>
      </c>
      <c r="AI7" s="204">
        <v>26.52</v>
      </c>
      <c r="AJ7" s="204">
        <v>0</v>
      </c>
      <c r="AK7" s="204">
        <v>9.23</v>
      </c>
      <c r="AL7" s="204">
        <v>0</v>
      </c>
      <c r="AM7" s="204">
        <v>0</v>
      </c>
      <c r="AN7" s="204">
        <v>0</v>
      </c>
      <c r="AO7" s="204">
        <v>126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11.23</v>
      </c>
      <c r="E8" s="204">
        <v>0</v>
      </c>
      <c r="F8" s="204">
        <v>0</v>
      </c>
      <c r="G8" s="204">
        <v>17.989999999999998</v>
      </c>
      <c r="H8" s="204">
        <v>0</v>
      </c>
      <c r="I8" s="204">
        <v>0</v>
      </c>
      <c r="J8" s="204">
        <v>15.17</v>
      </c>
      <c r="K8" s="204">
        <v>76.680000000000007</v>
      </c>
      <c r="L8" s="204">
        <v>23.22</v>
      </c>
      <c r="M8" s="204">
        <v>0</v>
      </c>
      <c r="N8" s="204">
        <v>1.18</v>
      </c>
      <c r="O8" s="204">
        <v>0.98</v>
      </c>
      <c r="P8" s="204">
        <v>2.68</v>
      </c>
      <c r="Q8" s="204">
        <v>2.0699999999999998</v>
      </c>
      <c r="R8" s="204">
        <v>4.7699999999999996</v>
      </c>
      <c r="S8" s="204">
        <v>2.79</v>
      </c>
      <c r="T8" s="204">
        <v>0</v>
      </c>
      <c r="U8" s="204">
        <v>10.32</v>
      </c>
      <c r="V8" s="204">
        <v>0</v>
      </c>
      <c r="W8" s="204">
        <v>0.45</v>
      </c>
      <c r="X8" s="204">
        <v>1.46</v>
      </c>
      <c r="Y8" s="204">
        <v>0</v>
      </c>
      <c r="Z8" s="204">
        <v>2.73</v>
      </c>
      <c r="AA8" s="204">
        <v>0.89</v>
      </c>
      <c r="AB8" s="204">
        <v>0</v>
      </c>
      <c r="AC8" s="204">
        <v>0</v>
      </c>
      <c r="AD8" s="204">
        <v>13.7</v>
      </c>
      <c r="AE8" s="204">
        <v>0</v>
      </c>
      <c r="AF8" s="204">
        <v>0</v>
      </c>
      <c r="AG8" s="204">
        <v>26.52</v>
      </c>
      <c r="AH8" s="204">
        <v>0</v>
      </c>
      <c r="AI8" s="204">
        <v>26.52</v>
      </c>
      <c r="AJ8" s="204">
        <v>0</v>
      </c>
      <c r="AK8" s="204">
        <v>9.23</v>
      </c>
      <c r="AL8" s="204">
        <v>0</v>
      </c>
      <c r="AM8" s="204">
        <v>0</v>
      </c>
      <c r="AN8" s="204">
        <v>0</v>
      </c>
      <c r="AO8" s="204">
        <v>126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11.23</v>
      </c>
      <c r="E9" s="204">
        <v>0</v>
      </c>
      <c r="F9" s="204">
        <v>0</v>
      </c>
      <c r="G9" s="204">
        <v>17.989999999999998</v>
      </c>
      <c r="H9" s="204">
        <v>0</v>
      </c>
      <c r="I9" s="204">
        <v>0</v>
      </c>
      <c r="J9" s="204">
        <v>15.17</v>
      </c>
      <c r="K9" s="204">
        <v>76.680000000000007</v>
      </c>
      <c r="L9" s="204">
        <v>23.22</v>
      </c>
      <c r="M9" s="204">
        <v>0</v>
      </c>
      <c r="N9" s="204">
        <v>1.18</v>
      </c>
      <c r="O9" s="204">
        <v>0.98</v>
      </c>
      <c r="P9" s="204">
        <v>2.68</v>
      </c>
      <c r="Q9" s="204">
        <v>2.0699999999999998</v>
      </c>
      <c r="R9" s="204">
        <v>4.7699999999999996</v>
      </c>
      <c r="S9" s="204">
        <v>2.73</v>
      </c>
      <c r="T9" s="204">
        <v>0</v>
      </c>
      <c r="U9" s="204">
        <v>10.32</v>
      </c>
      <c r="V9" s="204">
        <v>0</v>
      </c>
      <c r="W9" s="204">
        <v>0.45</v>
      </c>
      <c r="X9" s="204">
        <v>1.46</v>
      </c>
      <c r="Y9" s="204">
        <v>0</v>
      </c>
      <c r="Z9" s="204">
        <v>2.73</v>
      </c>
      <c r="AA9" s="204">
        <v>0.89</v>
      </c>
      <c r="AB9" s="204">
        <v>0</v>
      </c>
      <c r="AC9" s="204">
        <v>0</v>
      </c>
      <c r="AD9" s="204">
        <v>13.7</v>
      </c>
      <c r="AE9" s="204">
        <v>0</v>
      </c>
      <c r="AF9" s="204">
        <v>0</v>
      </c>
      <c r="AG9" s="204">
        <v>26.52</v>
      </c>
      <c r="AH9" s="204">
        <v>0</v>
      </c>
      <c r="AI9" s="204">
        <v>26.52</v>
      </c>
      <c r="AJ9" s="204">
        <v>0</v>
      </c>
      <c r="AK9" s="204">
        <v>9.23</v>
      </c>
      <c r="AL9" s="204">
        <v>0</v>
      </c>
      <c r="AM9" s="204">
        <v>0</v>
      </c>
      <c r="AN9" s="204">
        <v>0</v>
      </c>
      <c r="AO9" s="204">
        <v>126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11.23</v>
      </c>
      <c r="E10" s="204">
        <v>0</v>
      </c>
      <c r="F10" s="204">
        <v>0</v>
      </c>
      <c r="G10" s="204">
        <v>17.989999999999998</v>
      </c>
      <c r="H10" s="204">
        <v>0</v>
      </c>
      <c r="I10" s="204">
        <v>0</v>
      </c>
      <c r="J10" s="204">
        <v>15.17</v>
      </c>
      <c r="K10" s="204">
        <v>76.680000000000007</v>
      </c>
      <c r="L10" s="204">
        <v>23.22</v>
      </c>
      <c r="M10" s="204">
        <v>0</v>
      </c>
      <c r="N10" s="204">
        <v>1.18</v>
      </c>
      <c r="O10" s="204">
        <v>0.98</v>
      </c>
      <c r="P10" s="204">
        <v>2.68</v>
      </c>
      <c r="Q10" s="204">
        <v>2.0699999999999998</v>
      </c>
      <c r="R10" s="204">
        <v>4.7699999999999996</v>
      </c>
      <c r="S10" s="204">
        <v>2.73</v>
      </c>
      <c r="T10" s="204">
        <v>0</v>
      </c>
      <c r="U10" s="204">
        <v>10.32</v>
      </c>
      <c r="V10" s="204">
        <v>0</v>
      </c>
      <c r="W10" s="204">
        <v>0.45</v>
      </c>
      <c r="X10" s="204">
        <v>1.46</v>
      </c>
      <c r="Y10" s="204">
        <v>0</v>
      </c>
      <c r="Z10" s="204">
        <v>2.73</v>
      </c>
      <c r="AA10" s="204">
        <v>0.89</v>
      </c>
      <c r="AB10" s="204">
        <v>0</v>
      </c>
      <c r="AC10" s="204">
        <v>0</v>
      </c>
      <c r="AD10" s="204">
        <v>13.7</v>
      </c>
      <c r="AE10" s="204">
        <v>0</v>
      </c>
      <c r="AF10" s="204">
        <v>0</v>
      </c>
      <c r="AG10" s="204">
        <v>26.52</v>
      </c>
      <c r="AH10" s="204">
        <v>0</v>
      </c>
      <c r="AI10" s="204">
        <v>26.52</v>
      </c>
      <c r="AJ10" s="204">
        <v>0</v>
      </c>
      <c r="AK10" s="204">
        <v>9.23</v>
      </c>
      <c r="AL10" s="204">
        <v>0</v>
      </c>
      <c r="AM10" s="204">
        <v>0</v>
      </c>
      <c r="AN10" s="204">
        <v>0</v>
      </c>
      <c r="AO10" s="204">
        <v>126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11.23</v>
      </c>
      <c r="E11" s="204">
        <v>0</v>
      </c>
      <c r="F11" s="204">
        <v>0</v>
      </c>
      <c r="G11" s="204">
        <v>17.989999999999998</v>
      </c>
      <c r="H11" s="204">
        <v>0</v>
      </c>
      <c r="I11" s="204">
        <v>0</v>
      </c>
      <c r="J11" s="204">
        <v>15.17</v>
      </c>
      <c r="K11" s="204">
        <v>76.680000000000007</v>
      </c>
      <c r="L11" s="204">
        <v>23.22</v>
      </c>
      <c r="M11" s="204">
        <v>0</v>
      </c>
      <c r="N11" s="204">
        <v>1.18</v>
      </c>
      <c r="O11" s="204">
        <v>0.98</v>
      </c>
      <c r="P11" s="204">
        <v>2.68</v>
      </c>
      <c r="Q11" s="204">
        <v>2.0699999999999998</v>
      </c>
      <c r="R11" s="204">
        <v>4.7699999999999996</v>
      </c>
      <c r="S11" s="204">
        <v>2.73</v>
      </c>
      <c r="T11" s="204">
        <v>0</v>
      </c>
      <c r="U11" s="204">
        <v>10.32</v>
      </c>
      <c r="V11" s="204">
        <v>0</v>
      </c>
      <c r="W11" s="204">
        <v>0.45</v>
      </c>
      <c r="X11" s="204">
        <v>1.46</v>
      </c>
      <c r="Y11" s="204">
        <v>0</v>
      </c>
      <c r="Z11" s="204">
        <v>2.73</v>
      </c>
      <c r="AA11" s="204">
        <v>0.89</v>
      </c>
      <c r="AB11" s="204">
        <v>0</v>
      </c>
      <c r="AC11" s="204">
        <v>0</v>
      </c>
      <c r="AD11" s="204">
        <v>13.7</v>
      </c>
      <c r="AE11" s="204">
        <v>0</v>
      </c>
      <c r="AF11" s="204">
        <v>0</v>
      </c>
      <c r="AG11" s="204">
        <v>26.52</v>
      </c>
      <c r="AH11" s="204">
        <v>0</v>
      </c>
      <c r="AI11" s="204">
        <v>26.52</v>
      </c>
      <c r="AJ11" s="204">
        <v>0</v>
      </c>
      <c r="AK11" s="204">
        <v>9.23</v>
      </c>
      <c r="AL11" s="204">
        <v>0</v>
      </c>
      <c r="AM11" s="204">
        <v>0</v>
      </c>
      <c r="AN11" s="204">
        <v>0</v>
      </c>
      <c r="AO11" s="204">
        <v>126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11.28</v>
      </c>
      <c r="E12" s="204">
        <v>0</v>
      </c>
      <c r="F12" s="204">
        <v>0</v>
      </c>
      <c r="G12" s="204">
        <v>17.989999999999998</v>
      </c>
      <c r="H12" s="204">
        <v>0</v>
      </c>
      <c r="I12" s="204">
        <v>0</v>
      </c>
      <c r="J12" s="204">
        <v>15.17</v>
      </c>
      <c r="K12" s="204">
        <v>76.680000000000007</v>
      </c>
      <c r="L12" s="204">
        <v>23.22</v>
      </c>
      <c r="M12" s="204">
        <v>0</v>
      </c>
      <c r="N12" s="204">
        <v>1.18</v>
      </c>
      <c r="O12" s="204">
        <v>0.98</v>
      </c>
      <c r="P12" s="204">
        <v>2.68</v>
      </c>
      <c r="Q12" s="204">
        <v>2.0699999999999998</v>
      </c>
      <c r="R12" s="204">
        <v>4.7699999999999996</v>
      </c>
      <c r="S12" s="204">
        <v>2.73</v>
      </c>
      <c r="T12" s="204">
        <v>0</v>
      </c>
      <c r="U12" s="204">
        <v>10.32</v>
      </c>
      <c r="V12" s="204">
        <v>0</v>
      </c>
      <c r="W12" s="204">
        <v>0.45</v>
      </c>
      <c r="X12" s="204">
        <v>1.46</v>
      </c>
      <c r="Y12" s="204">
        <v>0</v>
      </c>
      <c r="Z12" s="204">
        <v>27.42</v>
      </c>
      <c r="AA12" s="204">
        <v>0.89</v>
      </c>
      <c r="AB12" s="204">
        <v>0</v>
      </c>
      <c r="AC12" s="204">
        <v>0</v>
      </c>
      <c r="AD12" s="204">
        <v>13.7</v>
      </c>
      <c r="AE12" s="204">
        <v>0</v>
      </c>
      <c r="AF12" s="204">
        <v>0</v>
      </c>
      <c r="AG12" s="204">
        <v>26.52</v>
      </c>
      <c r="AH12" s="204">
        <v>0</v>
      </c>
      <c r="AI12" s="204">
        <v>26.52</v>
      </c>
      <c r="AJ12" s="204">
        <v>0</v>
      </c>
      <c r="AK12" s="204">
        <v>9.23</v>
      </c>
      <c r="AL12" s="204">
        <v>0</v>
      </c>
      <c r="AM12" s="204">
        <v>0</v>
      </c>
      <c r="AN12" s="204">
        <v>0</v>
      </c>
      <c r="AO12" s="204">
        <v>126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11.23</v>
      </c>
      <c r="E13" s="204">
        <v>0</v>
      </c>
      <c r="F13" s="204">
        <v>0</v>
      </c>
      <c r="G13" s="204">
        <v>17.989999999999998</v>
      </c>
      <c r="H13" s="204">
        <v>0</v>
      </c>
      <c r="I13" s="204">
        <v>0</v>
      </c>
      <c r="J13" s="204">
        <v>15.17</v>
      </c>
      <c r="K13" s="204">
        <v>76.680000000000007</v>
      </c>
      <c r="L13" s="204">
        <v>23.22</v>
      </c>
      <c r="M13" s="204">
        <v>0</v>
      </c>
      <c r="N13" s="204">
        <v>1.18</v>
      </c>
      <c r="O13" s="204">
        <v>0.98</v>
      </c>
      <c r="P13" s="204">
        <v>2.68</v>
      </c>
      <c r="Q13" s="204">
        <v>2.0699999999999998</v>
      </c>
      <c r="R13" s="204">
        <v>4.7699999999999996</v>
      </c>
      <c r="S13" s="204">
        <v>2.73</v>
      </c>
      <c r="T13" s="204">
        <v>0</v>
      </c>
      <c r="U13" s="204">
        <v>10.32</v>
      </c>
      <c r="V13" s="204">
        <v>0</v>
      </c>
      <c r="W13" s="204">
        <v>0.45</v>
      </c>
      <c r="X13" s="204">
        <v>1.46</v>
      </c>
      <c r="Y13" s="204">
        <v>0</v>
      </c>
      <c r="Z13" s="204">
        <v>2.73</v>
      </c>
      <c r="AA13" s="204">
        <v>0.89</v>
      </c>
      <c r="AB13" s="204">
        <v>0</v>
      </c>
      <c r="AC13" s="204">
        <v>0</v>
      </c>
      <c r="AD13" s="204">
        <v>13.7</v>
      </c>
      <c r="AE13" s="204">
        <v>0</v>
      </c>
      <c r="AF13" s="204">
        <v>0</v>
      </c>
      <c r="AG13" s="204">
        <v>26.52</v>
      </c>
      <c r="AH13" s="204">
        <v>0</v>
      </c>
      <c r="AI13" s="204">
        <v>26.52</v>
      </c>
      <c r="AJ13" s="204">
        <v>0</v>
      </c>
      <c r="AK13" s="204">
        <v>9.23</v>
      </c>
      <c r="AL13" s="204">
        <v>0</v>
      </c>
      <c r="AM13" s="204">
        <v>0</v>
      </c>
      <c r="AN13" s="204">
        <v>0</v>
      </c>
      <c r="AO13" s="204">
        <v>126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11.23</v>
      </c>
      <c r="E14" s="204">
        <v>0</v>
      </c>
      <c r="F14" s="204">
        <v>0</v>
      </c>
      <c r="G14" s="204">
        <v>17.989999999999998</v>
      </c>
      <c r="H14" s="204">
        <v>0</v>
      </c>
      <c r="I14" s="204">
        <v>0</v>
      </c>
      <c r="J14" s="204">
        <v>15.17</v>
      </c>
      <c r="K14" s="204">
        <v>76.680000000000007</v>
      </c>
      <c r="L14" s="204">
        <v>23.22</v>
      </c>
      <c r="M14" s="204">
        <v>0</v>
      </c>
      <c r="N14" s="204">
        <v>1.18</v>
      </c>
      <c r="O14" s="204">
        <v>0.98</v>
      </c>
      <c r="P14" s="204">
        <v>2.68</v>
      </c>
      <c r="Q14" s="204">
        <v>2.0699999999999998</v>
      </c>
      <c r="R14" s="204">
        <v>4.7699999999999996</v>
      </c>
      <c r="S14" s="204">
        <v>2.73</v>
      </c>
      <c r="T14" s="204">
        <v>0</v>
      </c>
      <c r="U14" s="204">
        <v>10.32</v>
      </c>
      <c r="V14" s="204">
        <v>0</v>
      </c>
      <c r="W14" s="204">
        <v>0.45</v>
      </c>
      <c r="X14" s="204">
        <v>1.46</v>
      </c>
      <c r="Y14" s="204">
        <v>0</v>
      </c>
      <c r="Z14" s="204">
        <v>37.99</v>
      </c>
      <c r="AA14" s="204">
        <v>0.89</v>
      </c>
      <c r="AB14" s="204">
        <v>0</v>
      </c>
      <c r="AC14" s="204">
        <v>0</v>
      </c>
      <c r="AD14" s="204">
        <v>13.7</v>
      </c>
      <c r="AE14" s="204">
        <v>0</v>
      </c>
      <c r="AF14" s="204">
        <v>0</v>
      </c>
      <c r="AG14" s="204">
        <v>26.52</v>
      </c>
      <c r="AH14" s="204">
        <v>0</v>
      </c>
      <c r="AI14" s="204">
        <v>26.52</v>
      </c>
      <c r="AJ14" s="204">
        <v>0</v>
      </c>
      <c r="AK14" s="204">
        <v>9.23</v>
      </c>
      <c r="AL14" s="204">
        <v>0</v>
      </c>
      <c r="AM14" s="204">
        <v>0</v>
      </c>
      <c r="AN14" s="204">
        <v>0</v>
      </c>
      <c r="AO14" s="204">
        <v>126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11.28</v>
      </c>
      <c r="E15" s="204">
        <v>0</v>
      </c>
      <c r="F15" s="204">
        <v>0</v>
      </c>
      <c r="G15" s="204">
        <v>17.989999999999998</v>
      </c>
      <c r="H15" s="204">
        <v>0</v>
      </c>
      <c r="I15" s="204">
        <v>0</v>
      </c>
      <c r="J15" s="204">
        <v>15.17</v>
      </c>
      <c r="K15" s="204">
        <v>76.680000000000007</v>
      </c>
      <c r="L15" s="204">
        <v>23.22</v>
      </c>
      <c r="M15" s="204">
        <v>0</v>
      </c>
      <c r="N15" s="204">
        <v>1.18</v>
      </c>
      <c r="O15" s="204">
        <v>0.98</v>
      </c>
      <c r="P15" s="204">
        <v>2.68</v>
      </c>
      <c r="Q15" s="204">
        <v>2.0699999999999998</v>
      </c>
      <c r="R15" s="204">
        <v>4.7699999999999996</v>
      </c>
      <c r="S15" s="204">
        <v>2.73</v>
      </c>
      <c r="T15" s="204">
        <v>0</v>
      </c>
      <c r="U15" s="204">
        <v>10.32</v>
      </c>
      <c r="V15" s="204">
        <v>0</v>
      </c>
      <c r="W15" s="204">
        <v>0.45</v>
      </c>
      <c r="X15" s="204">
        <v>1.46</v>
      </c>
      <c r="Y15" s="204">
        <v>0</v>
      </c>
      <c r="Z15" s="204">
        <v>37.99</v>
      </c>
      <c r="AA15" s="204">
        <v>0.89</v>
      </c>
      <c r="AB15" s="204">
        <v>0</v>
      </c>
      <c r="AC15" s="204">
        <v>0</v>
      </c>
      <c r="AD15" s="204">
        <v>13.7</v>
      </c>
      <c r="AE15" s="204">
        <v>0</v>
      </c>
      <c r="AF15" s="204">
        <v>0</v>
      </c>
      <c r="AG15" s="204">
        <v>26.52</v>
      </c>
      <c r="AH15" s="204">
        <v>0</v>
      </c>
      <c r="AI15" s="204">
        <v>26.52</v>
      </c>
      <c r="AJ15" s="204">
        <v>0</v>
      </c>
      <c r="AK15" s="204">
        <v>9.23</v>
      </c>
      <c r="AL15" s="204">
        <v>0</v>
      </c>
      <c r="AM15" s="204">
        <v>0</v>
      </c>
      <c r="AN15" s="204">
        <v>0</v>
      </c>
      <c r="AO15" s="204">
        <v>126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11.28</v>
      </c>
      <c r="E16" s="204">
        <v>0</v>
      </c>
      <c r="F16" s="204">
        <v>0</v>
      </c>
      <c r="G16" s="204">
        <v>17.989999999999998</v>
      </c>
      <c r="H16" s="204">
        <v>0</v>
      </c>
      <c r="I16" s="204">
        <v>0</v>
      </c>
      <c r="J16" s="204">
        <v>15.17</v>
      </c>
      <c r="K16" s="204">
        <v>76.680000000000007</v>
      </c>
      <c r="L16" s="204">
        <v>23.22</v>
      </c>
      <c r="M16" s="204">
        <v>0</v>
      </c>
      <c r="N16" s="204">
        <v>1.18</v>
      </c>
      <c r="O16" s="204">
        <v>0.98</v>
      </c>
      <c r="P16" s="204">
        <v>2.68</v>
      </c>
      <c r="Q16" s="204">
        <v>2.0699999999999998</v>
      </c>
      <c r="R16" s="204">
        <v>4.7699999999999996</v>
      </c>
      <c r="S16" s="204">
        <v>2.73</v>
      </c>
      <c r="T16" s="204">
        <v>0</v>
      </c>
      <c r="U16" s="204">
        <v>10.32</v>
      </c>
      <c r="V16" s="204">
        <v>0</v>
      </c>
      <c r="W16" s="204">
        <v>0.45</v>
      </c>
      <c r="X16" s="204">
        <v>1.46</v>
      </c>
      <c r="Y16" s="204">
        <v>0</v>
      </c>
      <c r="Z16" s="204">
        <v>37.99</v>
      </c>
      <c r="AA16" s="204">
        <v>0.89</v>
      </c>
      <c r="AB16" s="204">
        <v>0</v>
      </c>
      <c r="AC16" s="204">
        <v>0</v>
      </c>
      <c r="AD16" s="204">
        <v>13.7</v>
      </c>
      <c r="AE16" s="204">
        <v>0</v>
      </c>
      <c r="AF16" s="204">
        <v>0</v>
      </c>
      <c r="AG16" s="204">
        <v>26.52</v>
      </c>
      <c r="AH16" s="204">
        <v>0</v>
      </c>
      <c r="AI16" s="204">
        <v>26.52</v>
      </c>
      <c r="AJ16" s="204">
        <v>0</v>
      </c>
      <c r="AK16" s="204">
        <v>9.23</v>
      </c>
      <c r="AL16" s="204">
        <v>0</v>
      </c>
      <c r="AM16" s="204">
        <v>0</v>
      </c>
      <c r="AN16" s="204">
        <v>0</v>
      </c>
      <c r="AO16" s="204">
        <v>126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11.28</v>
      </c>
      <c r="E17" s="204">
        <v>0</v>
      </c>
      <c r="F17" s="204">
        <v>0</v>
      </c>
      <c r="G17" s="204">
        <v>17.989999999999998</v>
      </c>
      <c r="H17" s="204">
        <v>0</v>
      </c>
      <c r="I17" s="204">
        <v>0</v>
      </c>
      <c r="J17" s="204">
        <v>15.17</v>
      </c>
      <c r="K17" s="204">
        <v>76.680000000000007</v>
      </c>
      <c r="L17" s="204">
        <v>23.22</v>
      </c>
      <c r="M17" s="204">
        <v>0</v>
      </c>
      <c r="N17" s="204">
        <v>1.18</v>
      </c>
      <c r="O17" s="204">
        <v>0.98</v>
      </c>
      <c r="P17" s="204">
        <v>2.68</v>
      </c>
      <c r="Q17" s="204">
        <v>2.0699999999999998</v>
      </c>
      <c r="R17" s="204">
        <v>4.7699999999999996</v>
      </c>
      <c r="S17" s="204">
        <v>2.73</v>
      </c>
      <c r="T17" s="204">
        <v>0</v>
      </c>
      <c r="U17" s="204">
        <v>10.32</v>
      </c>
      <c r="V17" s="204">
        <v>0</v>
      </c>
      <c r="W17" s="204">
        <v>0.45</v>
      </c>
      <c r="X17" s="204">
        <v>1.46</v>
      </c>
      <c r="Y17" s="204">
        <v>0</v>
      </c>
      <c r="Z17" s="204">
        <v>37.99</v>
      </c>
      <c r="AA17" s="204">
        <v>0.89</v>
      </c>
      <c r="AB17" s="204">
        <v>0</v>
      </c>
      <c r="AC17" s="204">
        <v>0</v>
      </c>
      <c r="AD17" s="204">
        <v>13.7</v>
      </c>
      <c r="AE17" s="204">
        <v>0</v>
      </c>
      <c r="AF17" s="204">
        <v>0</v>
      </c>
      <c r="AG17" s="204">
        <v>26.52</v>
      </c>
      <c r="AH17" s="204">
        <v>0</v>
      </c>
      <c r="AI17" s="204">
        <v>26.52</v>
      </c>
      <c r="AJ17" s="204">
        <v>0</v>
      </c>
      <c r="AK17" s="204">
        <v>9.23</v>
      </c>
      <c r="AL17" s="204">
        <v>0</v>
      </c>
      <c r="AM17" s="204">
        <v>0</v>
      </c>
      <c r="AN17" s="204">
        <v>0</v>
      </c>
      <c r="AO17" s="204">
        <v>126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11.31</v>
      </c>
      <c r="E18" s="204">
        <v>0</v>
      </c>
      <c r="F18" s="204">
        <v>0</v>
      </c>
      <c r="G18" s="204">
        <v>17.989999999999998</v>
      </c>
      <c r="H18" s="204">
        <v>0</v>
      </c>
      <c r="I18" s="204">
        <v>0</v>
      </c>
      <c r="J18" s="204">
        <v>15.17</v>
      </c>
      <c r="K18" s="204">
        <v>76.680000000000007</v>
      </c>
      <c r="L18" s="204">
        <v>23.22</v>
      </c>
      <c r="M18" s="204">
        <v>0</v>
      </c>
      <c r="N18" s="204">
        <v>1.18</v>
      </c>
      <c r="O18" s="204">
        <v>0.98</v>
      </c>
      <c r="P18" s="204">
        <v>2.68</v>
      </c>
      <c r="Q18" s="204">
        <v>2.0699999999999998</v>
      </c>
      <c r="R18" s="204">
        <v>4.7699999999999996</v>
      </c>
      <c r="S18" s="204">
        <v>2.73</v>
      </c>
      <c r="T18" s="204">
        <v>0</v>
      </c>
      <c r="U18" s="204">
        <v>10.32</v>
      </c>
      <c r="V18" s="204">
        <v>0</v>
      </c>
      <c r="W18" s="204">
        <v>0.45</v>
      </c>
      <c r="X18" s="204">
        <v>1.46</v>
      </c>
      <c r="Y18" s="204">
        <v>0</v>
      </c>
      <c r="Z18" s="204">
        <v>37.99</v>
      </c>
      <c r="AA18" s="204">
        <v>0.89</v>
      </c>
      <c r="AB18" s="204">
        <v>0</v>
      </c>
      <c r="AC18" s="204">
        <v>0</v>
      </c>
      <c r="AD18" s="204">
        <v>13.7</v>
      </c>
      <c r="AE18" s="204">
        <v>0</v>
      </c>
      <c r="AF18" s="204">
        <v>0</v>
      </c>
      <c r="AG18" s="204">
        <v>26.52</v>
      </c>
      <c r="AH18" s="204">
        <v>0</v>
      </c>
      <c r="AI18" s="204">
        <v>26.52</v>
      </c>
      <c r="AJ18" s="204">
        <v>0</v>
      </c>
      <c r="AK18" s="204">
        <v>9.23</v>
      </c>
      <c r="AL18" s="204">
        <v>0</v>
      </c>
      <c r="AM18" s="204">
        <v>0</v>
      </c>
      <c r="AN18" s="204">
        <v>0</v>
      </c>
      <c r="AO18" s="204">
        <v>126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11.31</v>
      </c>
      <c r="E19" s="204">
        <v>0</v>
      </c>
      <c r="F19" s="204">
        <v>0</v>
      </c>
      <c r="G19" s="204">
        <v>17.989999999999998</v>
      </c>
      <c r="H19" s="204">
        <v>0</v>
      </c>
      <c r="I19" s="204">
        <v>0</v>
      </c>
      <c r="J19" s="204">
        <v>15.17</v>
      </c>
      <c r="K19" s="204">
        <v>76.680000000000007</v>
      </c>
      <c r="L19" s="204">
        <v>23.22</v>
      </c>
      <c r="M19" s="204">
        <v>0</v>
      </c>
      <c r="N19" s="204">
        <v>1.18</v>
      </c>
      <c r="O19" s="204">
        <v>0.98</v>
      </c>
      <c r="P19" s="204">
        <v>2.68</v>
      </c>
      <c r="Q19" s="204">
        <v>2.0699999999999998</v>
      </c>
      <c r="R19" s="204">
        <v>4.7699999999999996</v>
      </c>
      <c r="S19" s="204">
        <v>2.73</v>
      </c>
      <c r="T19" s="204">
        <v>0</v>
      </c>
      <c r="U19" s="204">
        <v>13.05</v>
      </c>
      <c r="V19" s="204">
        <v>0.21</v>
      </c>
      <c r="W19" s="204">
        <v>0.45</v>
      </c>
      <c r="X19" s="204">
        <v>1.46</v>
      </c>
      <c r="Y19" s="204">
        <v>0</v>
      </c>
      <c r="Z19" s="204">
        <v>37.99</v>
      </c>
      <c r="AA19" s="204">
        <v>0.89</v>
      </c>
      <c r="AB19" s="204">
        <v>0</v>
      </c>
      <c r="AC19" s="204">
        <v>0</v>
      </c>
      <c r="AD19" s="204">
        <v>13.7</v>
      </c>
      <c r="AE19" s="204">
        <v>0</v>
      </c>
      <c r="AF19" s="204">
        <v>0</v>
      </c>
      <c r="AG19" s="204">
        <v>26.52</v>
      </c>
      <c r="AH19" s="204">
        <v>0</v>
      </c>
      <c r="AI19" s="204">
        <v>26.52</v>
      </c>
      <c r="AJ19" s="204">
        <v>0</v>
      </c>
      <c r="AK19" s="204">
        <v>9.35</v>
      </c>
      <c r="AL19" s="204">
        <v>0</v>
      </c>
      <c r="AM19" s="204">
        <v>0</v>
      </c>
      <c r="AN19" s="204">
        <v>0</v>
      </c>
      <c r="AO19" s="204">
        <v>126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11.31</v>
      </c>
      <c r="E20" s="204">
        <v>0</v>
      </c>
      <c r="F20" s="204">
        <v>0</v>
      </c>
      <c r="G20" s="204">
        <v>17.989999999999998</v>
      </c>
      <c r="H20" s="204">
        <v>0</v>
      </c>
      <c r="I20" s="204">
        <v>0</v>
      </c>
      <c r="J20" s="204">
        <v>15.17</v>
      </c>
      <c r="K20" s="204">
        <v>76.680000000000007</v>
      </c>
      <c r="L20" s="204">
        <v>23.22</v>
      </c>
      <c r="M20" s="204">
        <v>0</v>
      </c>
      <c r="N20" s="204">
        <v>1.18</v>
      </c>
      <c r="O20" s="204">
        <v>0.98</v>
      </c>
      <c r="P20" s="204">
        <v>2.68</v>
      </c>
      <c r="Q20" s="204">
        <v>2.0699999999999998</v>
      </c>
      <c r="R20" s="204">
        <v>4.7699999999999996</v>
      </c>
      <c r="S20" s="204">
        <v>2.73</v>
      </c>
      <c r="T20" s="204">
        <v>0</v>
      </c>
      <c r="U20" s="204">
        <v>10.67</v>
      </c>
      <c r="V20" s="204">
        <v>0.21</v>
      </c>
      <c r="W20" s="204">
        <v>0.45</v>
      </c>
      <c r="X20" s="204">
        <v>1.46</v>
      </c>
      <c r="Y20" s="204">
        <v>0</v>
      </c>
      <c r="Z20" s="204">
        <v>37.99</v>
      </c>
      <c r="AA20" s="204">
        <v>0.89</v>
      </c>
      <c r="AB20" s="204">
        <v>0</v>
      </c>
      <c r="AC20" s="204">
        <v>0</v>
      </c>
      <c r="AD20" s="204">
        <v>13.7</v>
      </c>
      <c r="AE20" s="204">
        <v>0</v>
      </c>
      <c r="AF20" s="204">
        <v>0</v>
      </c>
      <c r="AG20" s="204">
        <v>26.52</v>
      </c>
      <c r="AH20" s="204">
        <v>0</v>
      </c>
      <c r="AI20" s="204">
        <v>26.52</v>
      </c>
      <c r="AJ20" s="204">
        <v>0</v>
      </c>
      <c r="AK20" s="204">
        <v>9.35</v>
      </c>
      <c r="AL20" s="204">
        <v>0</v>
      </c>
      <c r="AM20" s="204">
        <v>0</v>
      </c>
      <c r="AN20" s="204">
        <v>0</v>
      </c>
      <c r="AO20" s="204">
        <v>126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11.31</v>
      </c>
      <c r="E21" s="204">
        <v>0</v>
      </c>
      <c r="F21" s="204">
        <v>0</v>
      </c>
      <c r="G21" s="204">
        <v>17.989999999999998</v>
      </c>
      <c r="H21" s="204">
        <v>0</v>
      </c>
      <c r="I21" s="204">
        <v>0</v>
      </c>
      <c r="J21" s="204">
        <v>15.17</v>
      </c>
      <c r="K21" s="204">
        <v>76.680000000000007</v>
      </c>
      <c r="L21" s="204">
        <v>23.22</v>
      </c>
      <c r="M21" s="204">
        <v>0</v>
      </c>
      <c r="N21" s="204">
        <v>1.18</v>
      </c>
      <c r="O21" s="204">
        <v>0.98</v>
      </c>
      <c r="P21" s="204">
        <v>2.68</v>
      </c>
      <c r="Q21" s="204">
        <v>2.09</v>
      </c>
      <c r="R21" s="204">
        <v>4.96</v>
      </c>
      <c r="S21" s="204">
        <v>2.82</v>
      </c>
      <c r="T21" s="204">
        <v>0</v>
      </c>
      <c r="U21" s="204">
        <v>10.67</v>
      </c>
      <c r="V21" s="204">
        <v>0.2</v>
      </c>
      <c r="W21" s="204">
        <v>0.45</v>
      </c>
      <c r="X21" s="204">
        <v>1.46</v>
      </c>
      <c r="Y21" s="204">
        <v>0</v>
      </c>
      <c r="Z21" s="204">
        <v>2.73</v>
      </c>
      <c r="AA21" s="204">
        <v>0.89</v>
      </c>
      <c r="AB21" s="204">
        <v>0</v>
      </c>
      <c r="AC21" s="204">
        <v>0</v>
      </c>
      <c r="AD21" s="204">
        <v>13.7</v>
      </c>
      <c r="AE21" s="204">
        <v>0</v>
      </c>
      <c r="AF21" s="204">
        <v>0</v>
      </c>
      <c r="AG21" s="204">
        <v>26.52</v>
      </c>
      <c r="AH21" s="204">
        <v>0</v>
      </c>
      <c r="AI21" s="204">
        <v>26.52</v>
      </c>
      <c r="AJ21" s="204">
        <v>0</v>
      </c>
      <c r="AK21" s="204">
        <v>9.35</v>
      </c>
      <c r="AL21" s="204">
        <v>0</v>
      </c>
      <c r="AM21" s="204">
        <v>0</v>
      </c>
      <c r="AN21" s="204">
        <v>0</v>
      </c>
      <c r="AO21" s="204">
        <v>126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11.31</v>
      </c>
      <c r="E22" s="204">
        <v>0</v>
      </c>
      <c r="F22" s="204">
        <v>0</v>
      </c>
      <c r="G22" s="204">
        <v>17.989999999999998</v>
      </c>
      <c r="H22" s="204">
        <v>0</v>
      </c>
      <c r="I22" s="204">
        <v>0</v>
      </c>
      <c r="J22" s="204">
        <v>15.17</v>
      </c>
      <c r="K22" s="204">
        <v>76.680000000000007</v>
      </c>
      <c r="L22" s="204">
        <v>23.22</v>
      </c>
      <c r="M22" s="204">
        <v>0</v>
      </c>
      <c r="N22" s="204">
        <v>1.18</v>
      </c>
      <c r="O22" s="204">
        <v>0.98</v>
      </c>
      <c r="P22" s="204">
        <v>2.68</v>
      </c>
      <c r="Q22" s="204">
        <v>2.09</v>
      </c>
      <c r="R22" s="204">
        <v>4.96</v>
      </c>
      <c r="S22" s="204">
        <v>2.82</v>
      </c>
      <c r="T22" s="204">
        <v>0</v>
      </c>
      <c r="U22" s="204">
        <v>10.67</v>
      </c>
      <c r="V22" s="204">
        <v>0.2</v>
      </c>
      <c r="W22" s="204">
        <v>0.45</v>
      </c>
      <c r="X22" s="204">
        <v>1.46</v>
      </c>
      <c r="Y22" s="204">
        <v>0</v>
      </c>
      <c r="Z22" s="204">
        <v>2.73</v>
      </c>
      <c r="AA22" s="204">
        <v>0.89</v>
      </c>
      <c r="AB22" s="204">
        <v>0</v>
      </c>
      <c r="AC22" s="204">
        <v>0</v>
      </c>
      <c r="AD22" s="204">
        <v>13.7</v>
      </c>
      <c r="AE22" s="204">
        <v>0</v>
      </c>
      <c r="AF22" s="204">
        <v>0</v>
      </c>
      <c r="AG22" s="204">
        <v>26.52</v>
      </c>
      <c r="AH22" s="204">
        <v>0</v>
      </c>
      <c r="AI22" s="204">
        <v>26.52</v>
      </c>
      <c r="AJ22" s="204">
        <v>0</v>
      </c>
      <c r="AK22" s="204">
        <v>9.35</v>
      </c>
      <c r="AL22" s="204">
        <v>0</v>
      </c>
      <c r="AM22" s="204">
        <v>0</v>
      </c>
      <c r="AN22" s="204">
        <v>0</v>
      </c>
      <c r="AO22" s="204">
        <v>126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11.31</v>
      </c>
      <c r="E23" s="204">
        <v>0</v>
      </c>
      <c r="F23" s="204">
        <v>0</v>
      </c>
      <c r="G23" s="204">
        <v>17.989999999999998</v>
      </c>
      <c r="H23" s="204">
        <v>0</v>
      </c>
      <c r="I23" s="204">
        <v>0</v>
      </c>
      <c r="J23" s="204">
        <v>15.17</v>
      </c>
      <c r="K23" s="204">
        <v>76.680000000000007</v>
      </c>
      <c r="L23" s="204">
        <v>23.22</v>
      </c>
      <c r="M23" s="204">
        <v>0</v>
      </c>
      <c r="N23" s="204">
        <v>1.18</v>
      </c>
      <c r="O23" s="204">
        <v>0.98</v>
      </c>
      <c r="P23" s="204">
        <v>2.68</v>
      </c>
      <c r="Q23" s="204">
        <v>0.2</v>
      </c>
      <c r="R23" s="204">
        <v>0.56000000000000005</v>
      </c>
      <c r="S23" s="204">
        <v>0.33</v>
      </c>
      <c r="T23" s="204">
        <v>0</v>
      </c>
      <c r="U23" s="204">
        <v>13.39</v>
      </c>
      <c r="V23" s="204">
        <v>0.2</v>
      </c>
      <c r="W23" s="204">
        <v>0.45</v>
      </c>
      <c r="X23" s="204">
        <v>1.46</v>
      </c>
      <c r="Y23" s="204">
        <v>0</v>
      </c>
      <c r="Z23" s="204">
        <v>2.73</v>
      </c>
      <c r="AA23" s="204">
        <v>0.89</v>
      </c>
      <c r="AB23" s="204">
        <v>0</v>
      </c>
      <c r="AC23" s="204">
        <v>0</v>
      </c>
      <c r="AD23" s="204">
        <v>13.7</v>
      </c>
      <c r="AE23" s="204">
        <v>0</v>
      </c>
      <c r="AF23" s="204">
        <v>0</v>
      </c>
      <c r="AG23" s="204">
        <v>26.52</v>
      </c>
      <c r="AH23" s="204">
        <v>0</v>
      </c>
      <c r="AI23" s="204">
        <v>26.52</v>
      </c>
      <c r="AJ23" s="204">
        <v>0</v>
      </c>
      <c r="AK23" s="204">
        <v>9.35</v>
      </c>
      <c r="AL23" s="204">
        <v>0</v>
      </c>
      <c r="AM23" s="204">
        <v>0</v>
      </c>
      <c r="AN23" s="204">
        <v>0</v>
      </c>
      <c r="AO23" s="204">
        <v>126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11.31</v>
      </c>
      <c r="E24" s="204">
        <v>0</v>
      </c>
      <c r="F24" s="204">
        <v>0</v>
      </c>
      <c r="G24" s="204">
        <v>17.989999999999998</v>
      </c>
      <c r="H24" s="204">
        <v>0</v>
      </c>
      <c r="I24" s="204">
        <v>0</v>
      </c>
      <c r="J24" s="204">
        <v>15.17</v>
      </c>
      <c r="K24" s="204">
        <v>76.680000000000007</v>
      </c>
      <c r="L24" s="204">
        <v>23.22</v>
      </c>
      <c r="M24" s="204">
        <v>0</v>
      </c>
      <c r="N24" s="204">
        <v>1.18</v>
      </c>
      <c r="O24" s="204">
        <v>0.98</v>
      </c>
      <c r="P24" s="204">
        <v>2.68</v>
      </c>
      <c r="Q24" s="204">
        <v>0.2</v>
      </c>
      <c r="R24" s="204">
        <v>0.42</v>
      </c>
      <c r="S24" s="204">
        <v>0.26</v>
      </c>
      <c r="T24" s="204">
        <v>0</v>
      </c>
      <c r="U24" s="204">
        <v>12.47</v>
      </c>
      <c r="V24" s="204">
        <v>0.2</v>
      </c>
      <c r="W24" s="204">
        <v>0.45</v>
      </c>
      <c r="X24" s="204">
        <v>1.46</v>
      </c>
      <c r="Y24" s="204">
        <v>0</v>
      </c>
      <c r="Z24" s="204">
        <v>2.73</v>
      </c>
      <c r="AA24" s="204">
        <v>0.89</v>
      </c>
      <c r="AB24" s="204">
        <v>0</v>
      </c>
      <c r="AC24" s="204">
        <v>0</v>
      </c>
      <c r="AD24" s="204">
        <v>13.7</v>
      </c>
      <c r="AE24" s="204">
        <v>0</v>
      </c>
      <c r="AF24" s="204">
        <v>0</v>
      </c>
      <c r="AG24" s="204">
        <v>26.52</v>
      </c>
      <c r="AH24" s="204">
        <v>0</v>
      </c>
      <c r="AI24" s="204">
        <v>26.52</v>
      </c>
      <c r="AJ24" s="204">
        <v>0</v>
      </c>
      <c r="AK24" s="204">
        <v>9.35</v>
      </c>
      <c r="AL24" s="204">
        <v>0</v>
      </c>
      <c r="AM24" s="204">
        <v>0</v>
      </c>
      <c r="AN24" s="204">
        <v>0</v>
      </c>
      <c r="AO24" s="204">
        <v>126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11.36</v>
      </c>
      <c r="E25" s="204">
        <v>0</v>
      </c>
      <c r="F25" s="204">
        <v>0</v>
      </c>
      <c r="G25" s="204">
        <v>17.989999999999998</v>
      </c>
      <c r="H25" s="204">
        <v>0</v>
      </c>
      <c r="I25" s="204">
        <v>0</v>
      </c>
      <c r="J25" s="204">
        <v>15.17</v>
      </c>
      <c r="K25" s="204">
        <v>76.680000000000007</v>
      </c>
      <c r="L25" s="204">
        <v>2.64</v>
      </c>
      <c r="M25" s="204">
        <v>0</v>
      </c>
      <c r="N25" s="204">
        <v>1.18</v>
      </c>
      <c r="O25" s="204">
        <v>0.98</v>
      </c>
      <c r="P25" s="204">
        <v>2.68</v>
      </c>
      <c r="Q25" s="204">
        <v>0.87</v>
      </c>
      <c r="R25" s="204">
        <v>0.83</v>
      </c>
      <c r="S25" s="204">
        <v>0.26</v>
      </c>
      <c r="T25" s="204">
        <v>0</v>
      </c>
      <c r="U25" s="204">
        <v>11.54</v>
      </c>
      <c r="V25" s="204">
        <v>0.2</v>
      </c>
      <c r="W25" s="204">
        <v>0.45</v>
      </c>
      <c r="X25" s="204">
        <v>1.46</v>
      </c>
      <c r="Y25" s="204">
        <v>0</v>
      </c>
      <c r="Z25" s="204">
        <v>2.73</v>
      </c>
      <c r="AA25" s="204">
        <v>0.89</v>
      </c>
      <c r="AB25" s="204">
        <v>0</v>
      </c>
      <c r="AC25" s="204">
        <v>0</v>
      </c>
      <c r="AD25" s="204">
        <v>13.7</v>
      </c>
      <c r="AE25" s="204">
        <v>0</v>
      </c>
      <c r="AF25" s="204">
        <v>0</v>
      </c>
      <c r="AG25" s="204">
        <v>26.52</v>
      </c>
      <c r="AH25" s="204">
        <v>0</v>
      </c>
      <c r="AI25" s="204">
        <v>26.52</v>
      </c>
      <c r="AJ25" s="204">
        <v>0</v>
      </c>
      <c r="AK25" s="204">
        <v>9.35</v>
      </c>
      <c r="AL25" s="204">
        <v>0</v>
      </c>
      <c r="AM25" s="204">
        <v>0</v>
      </c>
      <c r="AN25" s="204">
        <v>0</v>
      </c>
      <c r="AO25" s="204">
        <v>126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11.36</v>
      </c>
      <c r="E26" s="204">
        <v>0</v>
      </c>
      <c r="F26" s="204">
        <v>0</v>
      </c>
      <c r="G26" s="204">
        <v>17.989999999999998</v>
      </c>
      <c r="H26" s="204">
        <v>0</v>
      </c>
      <c r="I26" s="204">
        <v>0</v>
      </c>
      <c r="J26" s="204">
        <v>15.17</v>
      </c>
      <c r="K26" s="204">
        <v>76.680000000000007</v>
      </c>
      <c r="L26" s="204">
        <v>1.68</v>
      </c>
      <c r="M26" s="204">
        <v>0</v>
      </c>
      <c r="N26" s="204">
        <v>1.18</v>
      </c>
      <c r="O26" s="204">
        <v>0.98</v>
      </c>
      <c r="P26" s="204">
        <v>2.68</v>
      </c>
      <c r="Q26" s="204">
        <v>0.2</v>
      </c>
      <c r="R26" s="204">
        <v>0.42</v>
      </c>
      <c r="S26" s="204">
        <v>0.26</v>
      </c>
      <c r="T26" s="204">
        <v>0</v>
      </c>
      <c r="U26" s="204">
        <v>10.6</v>
      </c>
      <c r="V26" s="204">
        <v>0.2</v>
      </c>
      <c r="W26" s="204">
        <v>0.45</v>
      </c>
      <c r="X26" s="204">
        <v>1.46</v>
      </c>
      <c r="Y26" s="204">
        <v>0</v>
      </c>
      <c r="Z26" s="204">
        <v>2.73</v>
      </c>
      <c r="AA26" s="204">
        <v>0.89</v>
      </c>
      <c r="AB26" s="204">
        <v>0</v>
      </c>
      <c r="AC26" s="204">
        <v>0</v>
      </c>
      <c r="AD26" s="204">
        <v>13.7</v>
      </c>
      <c r="AE26" s="204">
        <v>0</v>
      </c>
      <c r="AF26" s="204">
        <v>0</v>
      </c>
      <c r="AG26" s="204">
        <v>26.52</v>
      </c>
      <c r="AH26" s="204">
        <v>0</v>
      </c>
      <c r="AI26" s="204">
        <v>26.52</v>
      </c>
      <c r="AJ26" s="204">
        <v>0</v>
      </c>
      <c r="AK26" s="204">
        <v>9.35</v>
      </c>
      <c r="AL26" s="204">
        <v>0</v>
      </c>
      <c r="AM26" s="204">
        <v>0</v>
      </c>
      <c r="AN26" s="204">
        <v>0</v>
      </c>
      <c r="AO26" s="204">
        <v>126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11.36</v>
      </c>
      <c r="E27" s="204">
        <v>0</v>
      </c>
      <c r="F27" s="204">
        <v>0</v>
      </c>
      <c r="G27" s="204">
        <v>17.989999999999998</v>
      </c>
      <c r="H27" s="204">
        <v>0</v>
      </c>
      <c r="I27" s="204">
        <v>0</v>
      </c>
      <c r="J27" s="204">
        <v>15.17</v>
      </c>
      <c r="K27" s="204">
        <v>12.31</v>
      </c>
      <c r="L27" s="204">
        <v>1.68</v>
      </c>
      <c r="M27" s="204">
        <v>0</v>
      </c>
      <c r="N27" s="204">
        <v>1.18</v>
      </c>
      <c r="O27" s="204">
        <v>0.98</v>
      </c>
      <c r="P27" s="204">
        <v>2.68</v>
      </c>
      <c r="Q27" s="204">
        <v>0.2</v>
      </c>
      <c r="R27" s="204">
        <v>0.42</v>
      </c>
      <c r="S27" s="204">
        <v>0.26</v>
      </c>
      <c r="T27" s="204">
        <v>0</v>
      </c>
      <c r="U27" s="204">
        <v>14.76</v>
      </c>
      <c r="V27" s="204">
        <v>0.2</v>
      </c>
      <c r="W27" s="204">
        <v>0.45</v>
      </c>
      <c r="X27" s="204">
        <v>1.46</v>
      </c>
      <c r="Y27" s="204">
        <v>0</v>
      </c>
      <c r="Z27" s="204">
        <v>2.73</v>
      </c>
      <c r="AA27" s="204">
        <v>0.89</v>
      </c>
      <c r="AB27" s="204">
        <v>0</v>
      </c>
      <c r="AC27" s="204">
        <v>0</v>
      </c>
      <c r="AD27" s="204">
        <v>13.7</v>
      </c>
      <c r="AE27" s="204">
        <v>0</v>
      </c>
      <c r="AF27" s="204">
        <v>0</v>
      </c>
      <c r="AG27" s="204">
        <v>26.52</v>
      </c>
      <c r="AH27" s="204">
        <v>0</v>
      </c>
      <c r="AI27" s="204">
        <v>26.52</v>
      </c>
      <c r="AJ27" s="204">
        <v>0</v>
      </c>
      <c r="AK27" s="204">
        <v>9.6</v>
      </c>
      <c r="AL27" s="204">
        <v>0</v>
      </c>
      <c r="AM27" s="204">
        <v>0</v>
      </c>
      <c r="AN27" s="204">
        <v>0</v>
      </c>
      <c r="AO27" s="204">
        <v>126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11.36</v>
      </c>
      <c r="E28" s="204">
        <v>0</v>
      </c>
      <c r="F28" s="204">
        <v>0</v>
      </c>
      <c r="G28" s="204">
        <v>17.989999999999998</v>
      </c>
      <c r="H28" s="204">
        <v>0</v>
      </c>
      <c r="I28" s="204">
        <v>0</v>
      </c>
      <c r="J28" s="204">
        <v>15.17</v>
      </c>
      <c r="K28" s="204">
        <v>1.83</v>
      </c>
      <c r="L28" s="204">
        <v>1.68</v>
      </c>
      <c r="M28" s="204">
        <v>0</v>
      </c>
      <c r="N28" s="204">
        <v>1.18</v>
      </c>
      <c r="O28" s="204">
        <v>0.98</v>
      </c>
      <c r="P28" s="204">
        <v>2.68</v>
      </c>
      <c r="Q28" s="204">
        <v>0.2</v>
      </c>
      <c r="R28" s="204">
        <v>0.42</v>
      </c>
      <c r="S28" s="204">
        <v>0.26</v>
      </c>
      <c r="T28" s="204">
        <v>0</v>
      </c>
      <c r="U28" s="204">
        <v>16.37</v>
      </c>
      <c r="V28" s="204">
        <v>0.2</v>
      </c>
      <c r="W28" s="204">
        <v>0.45</v>
      </c>
      <c r="X28" s="204">
        <v>1.46</v>
      </c>
      <c r="Y28" s="204">
        <v>0</v>
      </c>
      <c r="Z28" s="204">
        <v>2.73</v>
      </c>
      <c r="AA28" s="204">
        <v>0.89</v>
      </c>
      <c r="AB28" s="204">
        <v>0</v>
      </c>
      <c r="AC28" s="204">
        <v>0</v>
      </c>
      <c r="AD28" s="204">
        <v>13.7</v>
      </c>
      <c r="AE28" s="204">
        <v>0</v>
      </c>
      <c r="AF28" s="204">
        <v>0</v>
      </c>
      <c r="AG28" s="204">
        <v>26.52</v>
      </c>
      <c r="AH28" s="204">
        <v>0</v>
      </c>
      <c r="AI28" s="204">
        <v>26.52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11.36</v>
      </c>
      <c r="E29" s="204">
        <v>0</v>
      </c>
      <c r="F29" s="204">
        <v>0</v>
      </c>
      <c r="G29" s="204">
        <v>17.989999999999998</v>
      </c>
      <c r="H29" s="204">
        <v>0</v>
      </c>
      <c r="I29" s="204">
        <v>0</v>
      </c>
      <c r="J29" s="204">
        <v>15.17</v>
      </c>
      <c r="K29" s="204">
        <v>6.35</v>
      </c>
      <c r="L29" s="204">
        <v>1.68</v>
      </c>
      <c r="M29" s="204">
        <v>0</v>
      </c>
      <c r="N29" s="204">
        <v>1.18</v>
      </c>
      <c r="O29" s="204">
        <v>0.98</v>
      </c>
      <c r="P29" s="204">
        <v>2.68</v>
      </c>
      <c r="Q29" s="204">
        <v>0.2</v>
      </c>
      <c r="R29" s="204">
        <v>0.42</v>
      </c>
      <c r="S29" s="204">
        <v>0.26</v>
      </c>
      <c r="T29" s="204">
        <v>0</v>
      </c>
      <c r="U29" s="204">
        <v>12.81</v>
      </c>
      <c r="V29" s="204">
        <v>0.2</v>
      </c>
      <c r="W29" s="204">
        <v>0.45</v>
      </c>
      <c r="X29" s="204">
        <v>1.46</v>
      </c>
      <c r="Y29" s="204">
        <v>0</v>
      </c>
      <c r="Z29" s="204">
        <v>2.73</v>
      </c>
      <c r="AA29" s="204">
        <v>0.89</v>
      </c>
      <c r="AB29" s="204">
        <v>0</v>
      </c>
      <c r="AC29" s="204">
        <v>0</v>
      </c>
      <c r="AD29" s="204">
        <v>13.7</v>
      </c>
      <c r="AE29" s="204">
        <v>0</v>
      </c>
      <c r="AF29" s="204">
        <v>0</v>
      </c>
      <c r="AG29" s="204">
        <v>26.52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11.36</v>
      </c>
      <c r="E30" s="204">
        <v>0</v>
      </c>
      <c r="F30" s="204">
        <v>0</v>
      </c>
      <c r="G30" s="204">
        <v>17.989999999999998</v>
      </c>
      <c r="H30" s="204">
        <v>0</v>
      </c>
      <c r="I30" s="204">
        <v>0</v>
      </c>
      <c r="J30" s="204">
        <v>15.17</v>
      </c>
      <c r="K30" s="204">
        <v>6.35</v>
      </c>
      <c r="L30" s="204">
        <v>1.68</v>
      </c>
      <c r="M30" s="204">
        <v>0</v>
      </c>
      <c r="N30" s="204">
        <v>1.18</v>
      </c>
      <c r="O30" s="204">
        <v>0.98</v>
      </c>
      <c r="P30" s="204">
        <v>2.68</v>
      </c>
      <c r="Q30" s="204">
        <v>0.2</v>
      </c>
      <c r="R30" s="204">
        <v>0.42</v>
      </c>
      <c r="S30" s="204">
        <v>0.26</v>
      </c>
      <c r="T30" s="204">
        <v>0</v>
      </c>
      <c r="U30" s="204">
        <v>12.81</v>
      </c>
      <c r="V30" s="204">
        <v>0.2</v>
      </c>
      <c r="W30" s="204">
        <v>0.45</v>
      </c>
      <c r="X30" s="204">
        <v>1.46</v>
      </c>
      <c r="Y30" s="204">
        <v>0</v>
      </c>
      <c r="Z30" s="204">
        <v>2.73</v>
      </c>
      <c r="AA30" s="204">
        <v>0.89</v>
      </c>
      <c r="AB30" s="204">
        <v>0</v>
      </c>
      <c r="AC30" s="204">
        <v>0</v>
      </c>
      <c r="AD30" s="204">
        <v>13.7</v>
      </c>
      <c r="AE30" s="204">
        <v>0</v>
      </c>
      <c r="AF30" s="204">
        <v>0</v>
      </c>
      <c r="AG30" s="204">
        <v>26.52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11.36</v>
      </c>
      <c r="E31" s="204">
        <v>0</v>
      </c>
      <c r="F31" s="204">
        <v>0</v>
      </c>
      <c r="G31" s="204">
        <v>17.989999999999998</v>
      </c>
      <c r="H31" s="204">
        <v>0</v>
      </c>
      <c r="I31" s="204">
        <v>0</v>
      </c>
      <c r="J31" s="204">
        <v>15.17</v>
      </c>
      <c r="K31" s="204">
        <v>6.35</v>
      </c>
      <c r="L31" s="204">
        <v>1.68</v>
      </c>
      <c r="M31" s="204">
        <v>0</v>
      </c>
      <c r="N31" s="204">
        <v>1.18</v>
      </c>
      <c r="O31" s="204">
        <v>0.98</v>
      </c>
      <c r="P31" s="204">
        <v>2.68</v>
      </c>
      <c r="Q31" s="204">
        <v>0.2</v>
      </c>
      <c r="R31" s="204">
        <v>0.42</v>
      </c>
      <c r="S31" s="204">
        <v>0.26</v>
      </c>
      <c r="T31" s="204">
        <v>0</v>
      </c>
      <c r="U31" s="204">
        <v>12.81</v>
      </c>
      <c r="V31" s="204">
        <v>0.2</v>
      </c>
      <c r="W31" s="204">
        <v>0.45</v>
      </c>
      <c r="X31" s="204">
        <v>1.46</v>
      </c>
      <c r="Y31" s="204">
        <v>0</v>
      </c>
      <c r="Z31" s="204">
        <v>2.73</v>
      </c>
      <c r="AA31" s="204">
        <v>0.89</v>
      </c>
      <c r="AB31" s="204">
        <v>0</v>
      </c>
      <c r="AC31" s="204">
        <v>0</v>
      </c>
      <c r="AD31" s="204">
        <v>13.7</v>
      </c>
      <c r="AE31" s="204">
        <v>0</v>
      </c>
      <c r="AF31" s="204">
        <v>0</v>
      </c>
      <c r="AG31" s="204">
        <v>26.52</v>
      </c>
      <c r="AH31" s="204">
        <v>0</v>
      </c>
      <c r="AI31" s="204">
        <v>26.52</v>
      </c>
      <c r="AJ31" s="204">
        <v>0</v>
      </c>
      <c r="AK31" s="204">
        <v>1.21</v>
      </c>
      <c r="AL31" s="204">
        <v>0</v>
      </c>
      <c r="AM31" s="204">
        <v>0</v>
      </c>
      <c r="AN31" s="204">
        <v>0</v>
      </c>
      <c r="AO31" s="204">
        <v>126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11.36</v>
      </c>
      <c r="E32" s="204">
        <v>0</v>
      </c>
      <c r="F32" s="204">
        <v>0</v>
      </c>
      <c r="G32" s="204">
        <v>17.989999999999998</v>
      </c>
      <c r="H32" s="204">
        <v>0</v>
      </c>
      <c r="I32" s="204">
        <v>0</v>
      </c>
      <c r="J32" s="204">
        <v>15.17</v>
      </c>
      <c r="K32" s="204">
        <v>6.35</v>
      </c>
      <c r="L32" s="204">
        <v>1.68</v>
      </c>
      <c r="M32" s="204">
        <v>0</v>
      </c>
      <c r="N32" s="204">
        <v>1.18</v>
      </c>
      <c r="O32" s="204">
        <v>0.98</v>
      </c>
      <c r="P32" s="204">
        <v>2.68</v>
      </c>
      <c r="Q32" s="204">
        <v>0.2</v>
      </c>
      <c r="R32" s="204">
        <v>0.42</v>
      </c>
      <c r="S32" s="204">
        <v>0.26</v>
      </c>
      <c r="T32" s="204">
        <v>0</v>
      </c>
      <c r="U32" s="204">
        <v>12.81</v>
      </c>
      <c r="V32" s="204">
        <v>0.2</v>
      </c>
      <c r="W32" s="204">
        <v>0.45</v>
      </c>
      <c r="X32" s="204">
        <v>1.46</v>
      </c>
      <c r="Y32" s="204">
        <v>0</v>
      </c>
      <c r="Z32" s="204">
        <v>2.73</v>
      </c>
      <c r="AA32" s="204">
        <v>0.89</v>
      </c>
      <c r="AB32" s="204">
        <v>0</v>
      </c>
      <c r="AC32" s="204">
        <v>0</v>
      </c>
      <c r="AD32" s="204">
        <v>13.7</v>
      </c>
      <c r="AE32" s="204">
        <v>0</v>
      </c>
      <c r="AF32" s="204">
        <v>0</v>
      </c>
      <c r="AG32" s="204">
        <v>26.52</v>
      </c>
      <c r="AH32" s="204">
        <v>0</v>
      </c>
      <c r="AI32" s="204">
        <v>26.52</v>
      </c>
      <c r="AJ32" s="204">
        <v>0</v>
      </c>
      <c r="AK32" s="204">
        <v>1.21</v>
      </c>
      <c r="AL32" s="204">
        <v>0</v>
      </c>
      <c r="AM32" s="204">
        <v>0</v>
      </c>
      <c r="AN32" s="204">
        <v>0</v>
      </c>
      <c r="AO32" s="204">
        <v>126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11.36</v>
      </c>
      <c r="E33" s="204">
        <v>0</v>
      </c>
      <c r="F33" s="204">
        <v>0</v>
      </c>
      <c r="G33" s="204">
        <v>17.989999999999998</v>
      </c>
      <c r="H33" s="204">
        <v>0</v>
      </c>
      <c r="I33" s="204">
        <v>0</v>
      </c>
      <c r="J33" s="204">
        <v>15.17</v>
      </c>
      <c r="K33" s="204">
        <v>6.35</v>
      </c>
      <c r="L33" s="204">
        <v>1.68</v>
      </c>
      <c r="M33" s="204">
        <v>0</v>
      </c>
      <c r="N33" s="204">
        <v>1.18</v>
      </c>
      <c r="O33" s="204">
        <v>0.98</v>
      </c>
      <c r="P33" s="204">
        <v>2.68</v>
      </c>
      <c r="Q33" s="204">
        <v>0.2</v>
      </c>
      <c r="R33" s="204">
        <v>0.42</v>
      </c>
      <c r="S33" s="204">
        <v>0.26</v>
      </c>
      <c r="T33" s="204">
        <v>0</v>
      </c>
      <c r="U33" s="204">
        <v>12.81</v>
      </c>
      <c r="V33" s="204">
        <v>0.2</v>
      </c>
      <c r="W33" s="204">
        <v>0.45</v>
      </c>
      <c r="X33" s="204">
        <v>1.46</v>
      </c>
      <c r="Y33" s="204">
        <v>0</v>
      </c>
      <c r="Z33" s="204">
        <v>2.73</v>
      </c>
      <c r="AA33" s="204">
        <v>0.89</v>
      </c>
      <c r="AB33" s="204">
        <v>0</v>
      </c>
      <c r="AC33" s="204">
        <v>0</v>
      </c>
      <c r="AD33" s="204">
        <v>13.7</v>
      </c>
      <c r="AE33" s="204">
        <v>0</v>
      </c>
      <c r="AF33" s="204">
        <v>0</v>
      </c>
      <c r="AG33" s="204">
        <v>26.52</v>
      </c>
      <c r="AH33" s="204">
        <v>0</v>
      </c>
      <c r="AI33" s="204">
        <v>26.52</v>
      </c>
      <c r="AJ33" s="204">
        <v>0</v>
      </c>
      <c r="AK33" s="204">
        <v>1.21</v>
      </c>
      <c r="AL33" s="204">
        <v>0</v>
      </c>
      <c r="AM33" s="204">
        <v>0</v>
      </c>
      <c r="AN33" s="204">
        <v>0</v>
      </c>
      <c r="AO33" s="204">
        <v>126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11.36</v>
      </c>
      <c r="E34" s="204">
        <v>0</v>
      </c>
      <c r="F34" s="204">
        <v>0</v>
      </c>
      <c r="G34" s="204">
        <v>17.989999999999998</v>
      </c>
      <c r="H34" s="204">
        <v>0</v>
      </c>
      <c r="I34" s="204">
        <v>0</v>
      </c>
      <c r="J34" s="204">
        <v>15.17</v>
      </c>
      <c r="K34" s="204">
        <v>6.35</v>
      </c>
      <c r="L34" s="204">
        <v>1.68</v>
      </c>
      <c r="M34" s="204">
        <v>0</v>
      </c>
      <c r="N34" s="204">
        <v>1.18</v>
      </c>
      <c r="O34" s="204">
        <v>0.98</v>
      </c>
      <c r="P34" s="204">
        <v>2.68</v>
      </c>
      <c r="Q34" s="204">
        <v>0.2</v>
      </c>
      <c r="R34" s="204">
        <v>0.42</v>
      </c>
      <c r="S34" s="204">
        <v>0.26</v>
      </c>
      <c r="T34" s="204">
        <v>0</v>
      </c>
      <c r="U34" s="204">
        <v>12.81</v>
      </c>
      <c r="V34" s="204">
        <v>0.2</v>
      </c>
      <c r="W34" s="204">
        <v>0.45</v>
      </c>
      <c r="X34" s="204">
        <v>1.46</v>
      </c>
      <c r="Y34" s="204">
        <v>0</v>
      </c>
      <c r="Z34" s="204">
        <v>2.73</v>
      </c>
      <c r="AA34" s="204">
        <v>0.89</v>
      </c>
      <c r="AB34" s="204">
        <v>0</v>
      </c>
      <c r="AC34" s="204">
        <v>0</v>
      </c>
      <c r="AD34" s="204">
        <v>13.7</v>
      </c>
      <c r="AE34" s="204">
        <v>0</v>
      </c>
      <c r="AF34" s="204">
        <v>0</v>
      </c>
      <c r="AG34" s="204">
        <v>26.52</v>
      </c>
      <c r="AH34" s="204">
        <v>0</v>
      </c>
      <c r="AI34" s="204">
        <v>26.52</v>
      </c>
      <c r="AJ34" s="204">
        <v>0</v>
      </c>
      <c r="AK34" s="204">
        <v>1.21</v>
      </c>
      <c r="AL34" s="204">
        <v>0</v>
      </c>
      <c r="AM34" s="204">
        <v>0</v>
      </c>
      <c r="AN34" s="204">
        <v>0</v>
      </c>
      <c r="AO34" s="204">
        <v>126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11.31</v>
      </c>
      <c r="E35" s="204">
        <v>0</v>
      </c>
      <c r="F35" s="204">
        <v>0</v>
      </c>
      <c r="G35" s="204">
        <v>17.989999999999998</v>
      </c>
      <c r="H35" s="204">
        <v>0</v>
      </c>
      <c r="I35" s="204">
        <v>0</v>
      </c>
      <c r="J35" s="204">
        <v>15.17</v>
      </c>
      <c r="K35" s="204">
        <v>6.35</v>
      </c>
      <c r="L35" s="204">
        <v>1.68</v>
      </c>
      <c r="M35" s="204">
        <v>0</v>
      </c>
      <c r="N35" s="204">
        <v>1.18</v>
      </c>
      <c r="O35" s="204">
        <v>0.98</v>
      </c>
      <c r="P35" s="204">
        <v>2.68</v>
      </c>
      <c r="Q35" s="204">
        <v>0.2</v>
      </c>
      <c r="R35" s="204">
        <v>0.42</v>
      </c>
      <c r="S35" s="204">
        <v>0.26</v>
      </c>
      <c r="T35" s="204">
        <v>0</v>
      </c>
      <c r="U35" s="204">
        <v>12.81</v>
      </c>
      <c r="V35" s="204">
        <v>0.2</v>
      </c>
      <c r="W35" s="204">
        <v>0.45</v>
      </c>
      <c r="X35" s="204">
        <v>1.46</v>
      </c>
      <c r="Y35" s="204">
        <v>0</v>
      </c>
      <c r="Z35" s="204">
        <v>2.73</v>
      </c>
      <c r="AA35" s="204">
        <v>0.89</v>
      </c>
      <c r="AB35" s="204">
        <v>0</v>
      </c>
      <c r="AC35" s="204">
        <v>0</v>
      </c>
      <c r="AD35" s="204">
        <v>13.7</v>
      </c>
      <c r="AE35" s="204">
        <v>0</v>
      </c>
      <c r="AF35" s="204">
        <v>0</v>
      </c>
      <c r="AG35" s="204">
        <v>26.52</v>
      </c>
      <c r="AH35" s="204">
        <v>0</v>
      </c>
      <c r="AI35" s="204">
        <v>26.52</v>
      </c>
      <c r="AJ35" s="204">
        <v>0</v>
      </c>
      <c r="AK35" s="204">
        <v>9.6</v>
      </c>
      <c r="AL35" s="204">
        <v>0</v>
      </c>
      <c r="AM35" s="204">
        <v>0</v>
      </c>
      <c r="AN35" s="204">
        <v>0</v>
      </c>
      <c r="AO35" s="204">
        <v>126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11.28</v>
      </c>
      <c r="E36" s="204">
        <v>0</v>
      </c>
      <c r="F36" s="204">
        <v>0</v>
      </c>
      <c r="G36" s="204">
        <v>17.989999999999998</v>
      </c>
      <c r="H36" s="204">
        <v>0</v>
      </c>
      <c r="I36" s="204">
        <v>0</v>
      </c>
      <c r="J36" s="204">
        <v>15.17</v>
      </c>
      <c r="K36" s="204">
        <v>6.35</v>
      </c>
      <c r="L36" s="204">
        <v>1.68</v>
      </c>
      <c r="M36" s="204">
        <v>0</v>
      </c>
      <c r="N36" s="204">
        <v>1.18</v>
      </c>
      <c r="O36" s="204">
        <v>0.98</v>
      </c>
      <c r="P36" s="204">
        <v>2.68</v>
      </c>
      <c r="Q36" s="204">
        <v>0.2</v>
      </c>
      <c r="R36" s="204">
        <v>0.42</v>
      </c>
      <c r="S36" s="204">
        <v>0.26</v>
      </c>
      <c r="T36" s="204">
        <v>0</v>
      </c>
      <c r="U36" s="204">
        <v>12.81</v>
      </c>
      <c r="V36" s="204">
        <v>0.2</v>
      </c>
      <c r="W36" s="204">
        <v>0.45</v>
      </c>
      <c r="X36" s="204">
        <v>1.46</v>
      </c>
      <c r="Y36" s="204">
        <v>0</v>
      </c>
      <c r="Z36" s="204">
        <v>2.73</v>
      </c>
      <c r="AA36" s="204">
        <v>0.89</v>
      </c>
      <c r="AB36" s="204">
        <v>0</v>
      </c>
      <c r="AC36" s="204">
        <v>0</v>
      </c>
      <c r="AD36" s="204">
        <v>13.7</v>
      </c>
      <c r="AE36" s="204">
        <v>0</v>
      </c>
      <c r="AF36" s="204">
        <v>0</v>
      </c>
      <c r="AG36" s="204">
        <v>26.52</v>
      </c>
      <c r="AH36" s="204">
        <v>0</v>
      </c>
      <c r="AI36" s="204">
        <v>26.52</v>
      </c>
      <c r="AJ36" s="204">
        <v>0</v>
      </c>
      <c r="AK36" s="204">
        <v>9.6</v>
      </c>
      <c r="AL36" s="204">
        <v>0</v>
      </c>
      <c r="AM36" s="204">
        <v>0</v>
      </c>
      <c r="AN36" s="204">
        <v>0</v>
      </c>
      <c r="AO36" s="204">
        <v>126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11.28</v>
      </c>
      <c r="E37" s="204">
        <v>0</v>
      </c>
      <c r="F37" s="204">
        <v>0</v>
      </c>
      <c r="G37" s="204">
        <v>17.989999999999998</v>
      </c>
      <c r="H37" s="204">
        <v>0</v>
      </c>
      <c r="I37" s="204">
        <v>0</v>
      </c>
      <c r="J37" s="204">
        <v>15.17</v>
      </c>
      <c r="K37" s="204">
        <v>26.42</v>
      </c>
      <c r="L37" s="204">
        <v>16.82</v>
      </c>
      <c r="M37" s="204">
        <v>0</v>
      </c>
      <c r="N37" s="204">
        <v>1.18</v>
      </c>
      <c r="O37" s="204">
        <v>0.98</v>
      </c>
      <c r="P37" s="204">
        <v>2.68</v>
      </c>
      <c r="Q37" s="204">
        <v>0.2</v>
      </c>
      <c r="R37" s="204">
        <v>0.42</v>
      </c>
      <c r="S37" s="204">
        <v>0.26</v>
      </c>
      <c r="T37" s="204">
        <v>0</v>
      </c>
      <c r="U37" s="204">
        <v>12.81</v>
      </c>
      <c r="V37" s="204">
        <v>0.2</v>
      </c>
      <c r="W37" s="204">
        <v>0.45</v>
      </c>
      <c r="X37" s="204">
        <v>1.46</v>
      </c>
      <c r="Y37" s="204">
        <v>0</v>
      </c>
      <c r="Z37" s="204">
        <v>2.73</v>
      </c>
      <c r="AA37" s="204">
        <v>0.89</v>
      </c>
      <c r="AB37" s="204">
        <v>0</v>
      </c>
      <c r="AC37" s="204">
        <v>0</v>
      </c>
      <c r="AD37" s="204">
        <v>13.7</v>
      </c>
      <c r="AE37" s="204">
        <v>0</v>
      </c>
      <c r="AF37" s="204">
        <v>0</v>
      </c>
      <c r="AG37" s="204">
        <v>26.52</v>
      </c>
      <c r="AH37" s="204">
        <v>0</v>
      </c>
      <c r="AI37" s="204">
        <v>26.52</v>
      </c>
      <c r="AJ37" s="204">
        <v>0</v>
      </c>
      <c r="AK37" s="204">
        <v>9.6</v>
      </c>
      <c r="AL37" s="204">
        <v>0</v>
      </c>
      <c r="AM37" s="204">
        <v>0</v>
      </c>
      <c r="AN37" s="204">
        <v>0</v>
      </c>
      <c r="AO37" s="204">
        <v>126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11.28</v>
      </c>
      <c r="E38" s="204">
        <v>0</v>
      </c>
      <c r="F38" s="204">
        <v>0</v>
      </c>
      <c r="G38" s="204">
        <v>17.989999999999998</v>
      </c>
      <c r="H38" s="204">
        <v>0</v>
      </c>
      <c r="I38" s="204">
        <v>0</v>
      </c>
      <c r="J38" s="204">
        <v>15.17</v>
      </c>
      <c r="K38" s="204">
        <v>26.42</v>
      </c>
      <c r="L38" s="204">
        <v>16.82</v>
      </c>
      <c r="M38" s="204">
        <v>0</v>
      </c>
      <c r="N38" s="204">
        <v>1.18</v>
      </c>
      <c r="O38" s="204">
        <v>0.98</v>
      </c>
      <c r="P38" s="204">
        <v>2.68</v>
      </c>
      <c r="Q38" s="204">
        <v>0.2</v>
      </c>
      <c r="R38" s="204">
        <v>0.42</v>
      </c>
      <c r="S38" s="204">
        <v>0.26</v>
      </c>
      <c r="T38" s="204">
        <v>0</v>
      </c>
      <c r="U38" s="204">
        <v>12.81</v>
      </c>
      <c r="V38" s="204">
        <v>0.2</v>
      </c>
      <c r="W38" s="204">
        <v>0.45</v>
      </c>
      <c r="X38" s="204">
        <v>1.46</v>
      </c>
      <c r="Y38" s="204">
        <v>0</v>
      </c>
      <c r="Z38" s="204">
        <v>2.73</v>
      </c>
      <c r="AA38" s="204">
        <v>0.89</v>
      </c>
      <c r="AB38" s="204">
        <v>0</v>
      </c>
      <c r="AC38" s="204">
        <v>0</v>
      </c>
      <c r="AD38" s="204">
        <v>13.7</v>
      </c>
      <c r="AE38" s="204">
        <v>0</v>
      </c>
      <c r="AF38" s="204">
        <v>0</v>
      </c>
      <c r="AG38" s="204">
        <v>26.52</v>
      </c>
      <c r="AH38" s="204">
        <v>0</v>
      </c>
      <c r="AI38" s="204">
        <v>26.52</v>
      </c>
      <c r="AJ38" s="204">
        <v>0</v>
      </c>
      <c r="AK38" s="204">
        <v>9.6</v>
      </c>
      <c r="AL38" s="204">
        <v>0</v>
      </c>
      <c r="AM38" s="204">
        <v>0</v>
      </c>
      <c r="AN38" s="204">
        <v>0</v>
      </c>
      <c r="AO38" s="204">
        <v>126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11.23</v>
      </c>
      <c r="E39" s="204">
        <v>0</v>
      </c>
      <c r="F39" s="204">
        <v>0</v>
      </c>
      <c r="G39" s="204">
        <v>17.989999999999998</v>
      </c>
      <c r="H39" s="204">
        <v>0</v>
      </c>
      <c r="I39" s="204">
        <v>0</v>
      </c>
      <c r="J39" s="204">
        <v>15.17</v>
      </c>
      <c r="K39" s="204">
        <v>26.42</v>
      </c>
      <c r="L39" s="204">
        <v>16.82</v>
      </c>
      <c r="M39" s="204">
        <v>0</v>
      </c>
      <c r="N39" s="204">
        <v>1.18</v>
      </c>
      <c r="O39" s="204">
        <v>0.98</v>
      </c>
      <c r="P39" s="204">
        <v>2.56</v>
      </c>
      <c r="Q39" s="204">
        <v>0.2</v>
      </c>
      <c r="R39" s="204">
        <v>0.42</v>
      </c>
      <c r="S39" s="204">
        <v>0.26</v>
      </c>
      <c r="T39" s="204">
        <v>0</v>
      </c>
      <c r="U39" s="204">
        <v>12.81</v>
      </c>
      <c r="V39" s="204">
        <v>0.2</v>
      </c>
      <c r="W39" s="204">
        <v>0.45</v>
      </c>
      <c r="X39" s="204">
        <v>1.46</v>
      </c>
      <c r="Y39" s="204">
        <v>0</v>
      </c>
      <c r="Z39" s="204">
        <v>2.73</v>
      </c>
      <c r="AA39" s="204">
        <v>0.89</v>
      </c>
      <c r="AB39" s="204">
        <v>0</v>
      </c>
      <c r="AC39" s="204">
        <v>0</v>
      </c>
      <c r="AD39" s="204">
        <v>13.7</v>
      </c>
      <c r="AE39" s="204">
        <v>0</v>
      </c>
      <c r="AF39" s="204">
        <v>0</v>
      </c>
      <c r="AG39" s="204">
        <v>26.52</v>
      </c>
      <c r="AH39" s="204">
        <v>0</v>
      </c>
      <c r="AI39" s="204">
        <v>26.52</v>
      </c>
      <c r="AJ39" s="204">
        <v>0</v>
      </c>
      <c r="AK39" s="204">
        <v>9.6</v>
      </c>
      <c r="AL39" s="204">
        <v>0</v>
      </c>
      <c r="AM39" s="204">
        <v>0</v>
      </c>
      <c r="AN39" s="204">
        <v>0</v>
      </c>
      <c r="AO39" s="204">
        <v>124.2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11.17</v>
      </c>
      <c r="E40" s="204">
        <v>0</v>
      </c>
      <c r="F40" s="204">
        <v>0</v>
      </c>
      <c r="G40" s="204">
        <v>17.989999999999998</v>
      </c>
      <c r="H40" s="204">
        <v>0</v>
      </c>
      <c r="I40" s="204">
        <v>0</v>
      </c>
      <c r="J40" s="204">
        <v>15.17</v>
      </c>
      <c r="K40" s="204">
        <v>26.42</v>
      </c>
      <c r="L40" s="204">
        <v>16.82</v>
      </c>
      <c r="M40" s="204">
        <v>0</v>
      </c>
      <c r="N40" s="204">
        <v>1.18</v>
      </c>
      <c r="O40" s="204">
        <v>0.98</v>
      </c>
      <c r="P40" s="204">
        <v>2.56</v>
      </c>
      <c r="Q40" s="204">
        <v>0.2</v>
      </c>
      <c r="R40" s="204">
        <v>0.42</v>
      </c>
      <c r="S40" s="204">
        <v>0.26</v>
      </c>
      <c r="T40" s="204">
        <v>0</v>
      </c>
      <c r="U40" s="204">
        <v>12.81</v>
      </c>
      <c r="V40" s="204">
        <v>0.2</v>
      </c>
      <c r="W40" s="204">
        <v>0.45</v>
      </c>
      <c r="X40" s="204">
        <v>1.46</v>
      </c>
      <c r="Y40" s="204">
        <v>0</v>
      </c>
      <c r="Z40" s="204">
        <v>2.73</v>
      </c>
      <c r="AA40" s="204">
        <v>0.89</v>
      </c>
      <c r="AB40" s="204">
        <v>0</v>
      </c>
      <c r="AC40" s="204">
        <v>0</v>
      </c>
      <c r="AD40" s="204">
        <v>13.7</v>
      </c>
      <c r="AE40" s="204">
        <v>0</v>
      </c>
      <c r="AF40" s="204">
        <v>0</v>
      </c>
      <c r="AG40" s="204">
        <v>26.52</v>
      </c>
      <c r="AH40" s="204">
        <v>0</v>
      </c>
      <c r="AI40" s="204">
        <v>26.52</v>
      </c>
      <c r="AJ40" s="204">
        <v>0</v>
      </c>
      <c r="AK40" s="204">
        <v>9.6</v>
      </c>
      <c r="AL40" s="204">
        <v>0</v>
      </c>
      <c r="AM40" s="204">
        <v>0</v>
      </c>
      <c r="AN40" s="204">
        <v>0</v>
      </c>
      <c r="AO40" s="204">
        <v>124.2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11.07</v>
      </c>
      <c r="E41" s="204">
        <v>0</v>
      </c>
      <c r="F41" s="204">
        <v>0</v>
      </c>
      <c r="G41" s="204">
        <v>17.989999999999998</v>
      </c>
      <c r="H41" s="204">
        <v>0</v>
      </c>
      <c r="I41" s="204">
        <v>0</v>
      </c>
      <c r="J41" s="204">
        <v>15.17</v>
      </c>
      <c r="K41" s="204">
        <v>76.680000000000007</v>
      </c>
      <c r="L41" s="204">
        <v>16.82</v>
      </c>
      <c r="M41" s="204">
        <v>0</v>
      </c>
      <c r="N41" s="204">
        <v>1.18</v>
      </c>
      <c r="O41" s="204">
        <v>0.98</v>
      </c>
      <c r="P41" s="204">
        <v>2.56</v>
      </c>
      <c r="Q41" s="204">
        <v>0.2</v>
      </c>
      <c r="R41" s="204">
        <v>0.42</v>
      </c>
      <c r="S41" s="204">
        <v>0.26</v>
      </c>
      <c r="T41" s="204">
        <v>0</v>
      </c>
      <c r="U41" s="204">
        <v>12.81</v>
      </c>
      <c r="V41" s="204">
        <v>0.2</v>
      </c>
      <c r="W41" s="204">
        <v>0.45</v>
      </c>
      <c r="X41" s="204">
        <v>1.46</v>
      </c>
      <c r="Y41" s="204">
        <v>0</v>
      </c>
      <c r="Z41" s="204">
        <v>2.73</v>
      </c>
      <c r="AA41" s="204">
        <v>0.89</v>
      </c>
      <c r="AB41" s="204">
        <v>0</v>
      </c>
      <c r="AC41" s="204">
        <v>0</v>
      </c>
      <c r="AD41" s="204">
        <v>13.7</v>
      </c>
      <c r="AE41" s="204">
        <v>0</v>
      </c>
      <c r="AF41" s="204">
        <v>0</v>
      </c>
      <c r="AG41" s="204">
        <v>26.52</v>
      </c>
      <c r="AH41" s="204">
        <v>0</v>
      </c>
      <c r="AI41" s="204">
        <v>26.52</v>
      </c>
      <c r="AJ41" s="204">
        <v>0</v>
      </c>
      <c r="AK41" s="204">
        <v>9.6</v>
      </c>
      <c r="AL41" s="204">
        <v>0</v>
      </c>
      <c r="AM41" s="204">
        <v>0</v>
      </c>
      <c r="AN41" s="204">
        <v>0</v>
      </c>
      <c r="AO41" s="204">
        <v>124.2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11.07</v>
      </c>
      <c r="E42" s="204">
        <v>0</v>
      </c>
      <c r="F42" s="204">
        <v>0</v>
      </c>
      <c r="G42" s="204">
        <v>17.989999999999998</v>
      </c>
      <c r="H42" s="204">
        <v>0</v>
      </c>
      <c r="I42" s="204">
        <v>0</v>
      </c>
      <c r="J42" s="204">
        <v>15.17</v>
      </c>
      <c r="K42" s="204">
        <v>73.819999999999993</v>
      </c>
      <c r="L42" s="204">
        <v>23.22</v>
      </c>
      <c r="M42" s="204">
        <v>0</v>
      </c>
      <c r="N42" s="204">
        <v>1.18</v>
      </c>
      <c r="O42" s="204">
        <v>0.98</v>
      </c>
      <c r="P42" s="204">
        <v>2.56</v>
      </c>
      <c r="Q42" s="204">
        <v>4.1100000000000003</v>
      </c>
      <c r="R42" s="204">
        <v>7.89</v>
      </c>
      <c r="S42" s="204">
        <v>4.79</v>
      </c>
      <c r="T42" s="204">
        <v>0</v>
      </c>
      <c r="U42" s="204">
        <v>12.81</v>
      </c>
      <c r="V42" s="204">
        <v>0.2</v>
      </c>
      <c r="W42" s="204">
        <v>0.45</v>
      </c>
      <c r="X42" s="204">
        <v>1.46</v>
      </c>
      <c r="Y42" s="204">
        <v>0</v>
      </c>
      <c r="Z42" s="204">
        <v>38</v>
      </c>
      <c r="AA42" s="204">
        <v>0.89</v>
      </c>
      <c r="AB42" s="204">
        <v>0</v>
      </c>
      <c r="AC42" s="204">
        <v>0</v>
      </c>
      <c r="AD42" s="204">
        <v>13.7</v>
      </c>
      <c r="AE42" s="204">
        <v>0</v>
      </c>
      <c r="AF42" s="204">
        <v>0</v>
      </c>
      <c r="AG42" s="204">
        <v>26.52</v>
      </c>
      <c r="AH42" s="204">
        <v>0</v>
      </c>
      <c r="AI42" s="204">
        <v>26.52</v>
      </c>
      <c r="AJ42" s="204">
        <v>0</v>
      </c>
      <c r="AK42" s="204">
        <v>9.6</v>
      </c>
      <c r="AL42" s="204">
        <v>0</v>
      </c>
      <c r="AM42" s="204">
        <v>0</v>
      </c>
      <c r="AN42" s="204">
        <v>0</v>
      </c>
      <c r="AO42" s="204">
        <v>124.2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11.04</v>
      </c>
      <c r="E43" s="204">
        <v>0</v>
      </c>
      <c r="F43" s="204">
        <v>0</v>
      </c>
      <c r="G43" s="204">
        <v>17.989999999999998</v>
      </c>
      <c r="H43" s="204">
        <v>0</v>
      </c>
      <c r="I43" s="204">
        <v>0</v>
      </c>
      <c r="J43" s="204">
        <v>15.17</v>
      </c>
      <c r="K43" s="204">
        <v>73.86</v>
      </c>
      <c r="L43" s="204">
        <v>13.04</v>
      </c>
      <c r="M43" s="204">
        <v>0</v>
      </c>
      <c r="N43" s="204">
        <v>1.18</v>
      </c>
      <c r="O43" s="204">
        <v>0.98</v>
      </c>
      <c r="P43" s="204">
        <v>2.56</v>
      </c>
      <c r="Q43" s="204">
        <v>4.1100000000000003</v>
      </c>
      <c r="R43" s="204">
        <v>7.89</v>
      </c>
      <c r="S43" s="204">
        <v>4.79</v>
      </c>
      <c r="T43" s="204">
        <v>0</v>
      </c>
      <c r="U43" s="204">
        <v>12.81</v>
      </c>
      <c r="V43" s="204">
        <v>0.2</v>
      </c>
      <c r="W43" s="204">
        <v>0.45</v>
      </c>
      <c r="X43" s="204">
        <v>1.46</v>
      </c>
      <c r="Y43" s="204">
        <v>0</v>
      </c>
      <c r="Z43" s="204">
        <v>4.6900000000000004</v>
      </c>
      <c r="AA43" s="204">
        <v>1.53</v>
      </c>
      <c r="AB43" s="204">
        <v>0</v>
      </c>
      <c r="AC43" s="204">
        <v>0</v>
      </c>
      <c r="AD43" s="204">
        <v>13.7</v>
      </c>
      <c r="AE43" s="204">
        <v>0</v>
      </c>
      <c r="AF43" s="204">
        <v>0</v>
      </c>
      <c r="AG43" s="204">
        <v>26.52</v>
      </c>
      <c r="AH43" s="204">
        <v>0</v>
      </c>
      <c r="AI43" s="204">
        <v>26.52</v>
      </c>
      <c r="AJ43" s="204">
        <v>0</v>
      </c>
      <c r="AK43" s="204">
        <v>9.6</v>
      </c>
      <c r="AL43" s="204">
        <v>0</v>
      </c>
      <c r="AM43" s="204">
        <v>0</v>
      </c>
      <c r="AN43" s="204">
        <v>0</v>
      </c>
      <c r="AO43" s="204">
        <v>124.2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10.99</v>
      </c>
      <c r="E44" s="204">
        <v>0</v>
      </c>
      <c r="F44" s="204">
        <v>0</v>
      </c>
      <c r="G44" s="204">
        <v>17.989999999999998</v>
      </c>
      <c r="H44" s="204">
        <v>0</v>
      </c>
      <c r="I44" s="204">
        <v>0</v>
      </c>
      <c r="J44" s="204">
        <v>15.17</v>
      </c>
      <c r="K44" s="204">
        <v>73.849999999999994</v>
      </c>
      <c r="L44" s="204">
        <v>22.6</v>
      </c>
      <c r="M44" s="204">
        <v>0</v>
      </c>
      <c r="N44" s="204">
        <v>1.18</v>
      </c>
      <c r="O44" s="204">
        <v>0.98</v>
      </c>
      <c r="P44" s="204">
        <v>2.56</v>
      </c>
      <c r="Q44" s="204">
        <v>4.1100000000000003</v>
      </c>
      <c r="R44" s="204">
        <v>7.89</v>
      </c>
      <c r="S44" s="204">
        <v>4.79</v>
      </c>
      <c r="T44" s="204">
        <v>0</v>
      </c>
      <c r="U44" s="204">
        <v>12.81</v>
      </c>
      <c r="V44" s="204">
        <v>0.2</v>
      </c>
      <c r="W44" s="204">
        <v>0.45</v>
      </c>
      <c r="X44" s="204">
        <v>1.46</v>
      </c>
      <c r="Y44" s="204">
        <v>0</v>
      </c>
      <c r="Z44" s="204">
        <v>4.6900000000000004</v>
      </c>
      <c r="AA44" s="204">
        <v>1.53</v>
      </c>
      <c r="AB44" s="204">
        <v>0</v>
      </c>
      <c r="AC44" s="204">
        <v>0</v>
      </c>
      <c r="AD44" s="204">
        <v>13.7</v>
      </c>
      <c r="AE44" s="204">
        <v>0</v>
      </c>
      <c r="AF44" s="204">
        <v>0</v>
      </c>
      <c r="AG44" s="204">
        <v>26.52</v>
      </c>
      <c r="AH44" s="204">
        <v>0</v>
      </c>
      <c r="AI44" s="204">
        <v>26.52</v>
      </c>
      <c r="AJ44" s="204">
        <v>0</v>
      </c>
      <c r="AK44" s="204">
        <v>9.6</v>
      </c>
      <c r="AL44" s="204">
        <v>0</v>
      </c>
      <c r="AM44" s="204">
        <v>0</v>
      </c>
      <c r="AN44" s="204">
        <v>0</v>
      </c>
      <c r="AO44" s="204">
        <v>124.2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10.93</v>
      </c>
      <c r="E45" s="204">
        <v>0</v>
      </c>
      <c r="F45" s="204">
        <v>0</v>
      </c>
      <c r="G45" s="204">
        <v>17.989999999999998</v>
      </c>
      <c r="H45" s="204">
        <v>0</v>
      </c>
      <c r="I45" s="204">
        <v>0</v>
      </c>
      <c r="J45" s="204">
        <v>15.17</v>
      </c>
      <c r="K45" s="204">
        <v>73.849999999999994</v>
      </c>
      <c r="L45" s="204">
        <v>2.5099999999999998</v>
      </c>
      <c r="M45" s="204">
        <v>0</v>
      </c>
      <c r="N45" s="204">
        <v>1.18</v>
      </c>
      <c r="O45" s="204">
        <v>0.98</v>
      </c>
      <c r="P45" s="204">
        <v>2.56</v>
      </c>
      <c r="Q45" s="204">
        <v>0.2</v>
      </c>
      <c r="R45" s="204">
        <v>0.43</v>
      </c>
      <c r="S45" s="204">
        <v>0.27</v>
      </c>
      <c r="T45" s="204">
        <v>0</v>
      </c>
      <c r="U45" s="204">
        <v>12.81</v>
      </c>
      <c r="V45" s="204">
        <v>0.2</v>
      </c>
      <c r="W45" s="204">
        <v>0.45</v>
      </c>
      <c r="X45" s="204">
        <v>1.46</v>
      </c>
      <c r="Y45" s="204">
        <v>0</v>
      </c>
      <c r="Z45" s="204">
        <v>2.73</v>
      </c>
      <c r="AA45" s="204">
        <v>0.89</v>
      </c>
      <c r="AB45" s="204">
        <v>0</v>
      </c>
      <c r="AC45" s="204">
        <v>0</v>
      </c>
      <c r="AD45" s="204">
        <v>13.7</v>
      </c>
      <c r="AE45" s="204">
        <v>0</v>
      </c>
      <c r="AF45" s="204">
        <v>0</v>
      </c>
      <c r="AG45" s="204">
        <v>26.52</v>
      </c>
      <c r="AH45" s="204">
        <v>0</v>
      </c>
      <c r="AI45" s="204">
        <v>26.52</v>
      </c>
      <c r="AJ45" s="204">
        <v>0</v>
      </c>
      <c r="AK45" s="204">
        <v>9.6</v>
      </c>
      <c r="AL45" s="204">
        <v>0</v>
      </c>
      <c r="AM45" s="204">
        <v>0</v>
      </c>
      <c r="AN45" s="204">
        <v>0</v>
      </c>
      <c r="AO45" s="204">
        <v>124.2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10.88</v>
      </c>
      <c r="E46" s="204">
        <v>0</v>
      </c>
      <c r="F46" s="204">
        <v>0</v>
      </c>
      <c r="G46" s="204">
        <v>17.989999999999998</v>
      </c>
      <c r="H46" s="204">
        <v>0</v>
      </c>
      <c r="I46" s="204">
        <v>0</v>
      </c>
      <c r="J46" s="204">
        <v>15.17</v>
      </c>
      <c r="K46" s="204">
        <v>73.91</v>
      </c>
      <c r="L46" s="204">
        <v>1.68</v>
      </c>
      <c r="M46" s="204">
        <v>0</v>
      </c>
      <c r="N46" s="204">
        <v>1.18</v>
      </c>
      <c r="O46" s="204">
        <v>0.98</v>
      </c>
      <c r="P46" s="204">
        <v>2.56</v>
      </c>
      <c r="Q46" s="204">
        <v>0.2</v>
      </c>
      <c r="R46" s="204">
        <v>0.42</v>
      </c>
      <c r="S46" s="204">
        <v>0.26</v>
      </c>
      <c r="T46" s="204">
        <v>0</v>
      </c>
      <c r="U46" s="204">
        <v>12.81</v>
      </c>
      <c r="V46" s="204">
        <v>0.2</v>
      </c>
      <c r="W46" s="204">
        <v>0.45</v>
      </c>
      <c r="X46" s="204">
        <v>1.46</v>
      </c>
      <c r="Y46" s="204">
        <v>0</v>
      </c>
      <c r="Z46" s="204">
        <v>2.73</v>
      </c>
      <c r="AA46" s="204">
        <v>0.89</v>
      </c>
      <c r="AB46" s="204">
        <v>0</v>
      </c>
      <c r="AC46" s="204">
        <v>0</v>
      </c>
      <c r="AD46" s="204">
        <v>13.7</v>
      </c>
      <c r="AE46" s="204">
        <v>0</v>
      </c>
      <c r="AF46" s="204">
        <v>0</v>
      </c>
      <c r="AG46" s="204">
        <v>26.52</v>
      </c>
      <c r="AH46" s="204">
        <v>0</v>
      </c>
      <c r="AI46" s="204">
        <v>26.52</v>
      </c>
      <c r="AJ46" s="204">
        <v>0</v>
      </c>
      <c r="AK46" s="204">
        <v>9.6</v>
      </c>
      <c r="AL46" s="204">
        <v>0</v>
      </c>
      <c r="AM46" s="204">
        <v>0</v>
      </c>
      <c r="AN46" s="204">
        <v>0</v>
      </c>
      <c r="AO46" s="204">
        <v>124.2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10.85</v>
      </c>
      <c r="E47" s="204">
        <v>0</v>
      </c>
      <c r="F47" s="204">
        <v>0</v>
      </c>
      <c r="G47" s="204">
        <v>17.989999999999998</v>
      </c>
      <c r="H47" s="204">
        <v>0</v>
      </c>
      <c r="I47" s="204">
        <v>0</v>
      </c>
      <c r="J47" s="204">
        <v>15.17</v>
      </c>
      <c r="K47" s="204">
        <v>34.39</v>
      </c>
      <c r="L47" s="204">
        <v>1.68</v>
      </c>
      <c r="M47" s="204">
        <v>0</v>
      </c>
      <c r="N47" s="204">
        <v>1.18</v>
      </c>
      <c r="O47" s="204">
        <v>0.98</v>
      </c>
      <c r="P47" s="204">
        <v>2.56</v>
      </c>
      <c r="Q47" s="204">
        <v>0</v>
      </c>
      <c r="R47" s="204">
        <v>0.42</v>
      </c>
      <c r="S47" s="204">
        <v>0.26</v>
      </c>
      <c r="T47" s="204">
        <v>0</v>
      </c>
      <c r="U47" s="204">
        <v>12.81</v>
      </c>
      <c r="V47" s="204">
        <v>0.2</v>
      </c>
      <c r="W47" s="204">
        <v>0.45</v>
      </c>
      <c r="X47" s="204">
        <v>1.46</v>
      </c>
      <c r="Y47" s="204">
        <v>0</v>
      </c>
      <c r="Z47" s="204">
        <v>2.73</v>
      </c>
      <c r="AA47" s="204">
        <v>3.49</v>
      </c>
      <c r="AB47" s="204">
        <v>0</v>
      </c>
      <c r="AC47" s="204">
        <v>0</v>
      </c>
      <c r="AD47" s="204">
        <v>13.7</v>
      </c>
      <c r="AE47" s="204">
        <v>0</v>
      </c>
      <c r="AF47" s="204">
        <v>0</v>
      </c>
      <c r="AG47" s="204">
        <v>26.52</v>
      </c>
      <c r="AH47" s="204">
        <v>0</v>
      </c>
      <c r="AI47" s="204">
        <v>26.52</v>
      </c>
      <c r="AJ47" s="204">
        <v>0</v>
      </c>
      <c r="AK47" s="204">
        <v>9.6</v>
      </c>
      <c r="AL47" s="204">
        <v>0</v>
      </c>
      <c r="AM47" s="204">
        <v>0</v>
      </c>
      <c r="AN47" s="204">
        <v>0</v>
      </c>
      <c r="AO47" s="204">
        <v>124.2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10.8</v>
      </c>
      <c r="E48" s="204">
        <v>0</v>
      </c>
      <c r="F48" s="204">
        <v>0</v>
      </c>
      <c r="G48" s="204">
        <v>17.989999999999998</v>
      </c>
      <c r="H48" s="204">
        <v>0</v>
      </c>
      <c r="I48" s="204">
        <v>0</v>
      </c>
      <c r="J48" s="204">
        <v>15.17</v>
      </c>
      <c r="K48" s="204">
        <v>34.380000000000003</v>
      </c>
      <c r="L48" s="204">
        <v>1.68</v>
      </c>
      <c r="M48" s="204">
        <v>0</v>
      </c>
      <c r="N48" s="204">
        <v>1.18</v>
      </c>
      <c r="O48" s="204">
        <v>0.98</v>
      </c>
      <c r="P48" s="204">
        <v>2.56</v>
      </c>
      <c r="Q48" s="204">
        <v>0.2</v>
      </c>
      <c r="R48" s="204">
        <v>0.42</v>
      </c>
      <c r="S48" s="204">
        <v>0.26</v>
      </c>
      <c r="T48" s="204">
        <v>0</v>
      </c>
      <c r="U48" s="204">
        <v>12.81</v>
      </c>
      <c r="V48" s="204">
        <v>0.2</v>
      </c>
      <c r="W48" s="204">
        <v>0.45</v>
      </c>
      <c r="X48" s="204">
        <v>1.46</v>
      </c>
      <c r="Y48" s="204">
        <v>0</v>
      </c>
      <c r="Z48" s="204">
        <v>2.73</v>
      </c>
      <c r="AA48" s="204">
        <v>3.49</v>
      </c>
      <c r="AB48" s="204">
        <v>0</v>
      </c>
      <c r="AC48" s="204">
        <v>0</v>
      </c>
      <c r="AD48" s="204">
        <v>13.7</v>
      </c>
      <c r="AE48" s="204">
        <v>0</v>
      </c>
      <c r="AF48" s="204">
        <v>0</v>
      </c>
      <c r="AG48" s="204">
        <v>26.52</v>
      </c>
      <c r="AH48" s="204">
        <v>0</v>
      </c>
      <c r="AI48" s="204">
        <v>26.52</v>
      </c>
      <c r="AJ48" s="204">
        <v>0</v>
      </c>
      <c r="AK48" s="204">
        <v>9.6</v>
      </c>
      <c r="AL48" s="204">
        <v>0</v>
      </c>
      <c r="AM48" s="204">
        <v>0</v>
      </c>
      <c r="AN48" s="204">
        <v>0</v>
      </c>
      <c r="AO48" s="204">
        <v>124.2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10.8</v>
      </c>
      <c r="E49" s="204">
        <v>0</v>
      </c>
      <c r="F49" s="204">
        <v>0</v>
      </c>
      <c r="G49" s="204">
        <v>17.989999999999998</v>
      </c>
      <c r="H49" s="204">
        <v>0</v>
      </c>
      <c r="I49" s="204">
        <v>0</v>
      </c>
      <c r="J49" s="204">
        <v>15.17</v>
      </c>
      <c r="K49" s="204">
        <v>44</v>
      </c>
      <c r="L49" s="204">
        <v>1.68</v>
      </c>
      <c r="M49" s="204">
        <v>0</v>
      </c>
      <c r="N49" s="204">
        <v>1.18</v>
      </c>
      <c r="O49" s="204">
        <v>0.98</v>
      </c>
      <c r="P49" s="204">
        <v>2.56</v>
      </c>
      <c r="Q49" s="204">
        <v>0.2</v>
      </c>
      <c r="R49" s="204">
        <v>0.42</v>
      </c>
      <c r="S49" s="204">
        <v>0.26</v>
      </c>
      <c r="T49" s="204">
        <v>0</v>
      </c>
      <c r="U49" s="204">
        <v>12.81</v>
      </c>
      <c r="V49" s="204">
        <v>0.2</v>
      </c>
      <c r="W49" s="204">
        <v>0.45</v>
      </c>
      <c r="X49" s="204">
        <v>1.46</v>
      </c>
      <c r="Y49" s="204">
        <v>0</v>
      </c>
      <c r="Z49" s="204">
        <v>2.73</v>
      </c>
      <c r="AA49" s="204">
        <v>0.89</v>
      </c>
      <c r="AB49" s="204">
        <v>0</v>
      </c>
      <c r="AC49" s="204">
        <v>0</v>
      </c>
      <c r="AD49" s="204">
        <v>13.7</v>
      </c>
      <c r="AE49" s="204">
        <v>0</v>
      </c>
      <c r="AF49" s="204">
        <v>0</v>
      </c>
      <c r="AG49" s="204">
        <v>26.52</v>
      </c>
      <c r="AH49" s="204">
        <v>0</v>
      </c>
      <c r="AI49" s="204">
        <v>26.52</v>
      </c>
      <c r="AJ49" s="204">
        <v>0</v>
      </c>
      <c r="AK49" s="204">
        <v>9.6</v>
      </c>
      <c r="AL49" s="204">
        <v>0</v>
      </c>
      <c r="AM49" s="204">
        <v>0</v>
      </c>
      <c r="AN49" s="204">
        <v>0</v>
      </c>
      <c r="AO49" s="204">
        <v>124.2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10.75</v>
      </c>
      <c r="E50" s="204">
        <v>0</v>
      </c>
      <c r="F50" s="204">
        <v>0</v>
      </c>
      <c r="G50" s="204">
        <v>17.989999999999998</v>
      </c>
      <c r="H50" s="204">
        <v>0</v>
      </c>
      <c r="I50" s="204">
        <v>0</v>
      </c>
      <c r="J50" s="204">
        <v>15.17</v>
      </c>
      <c r="K50" s="204">
        <v>44</v>
      </c>
      <c r="L50" s="204">
        <v>1.68</v>
      </c>
      <c r="M50" s="204">
        <v>0</v>
      </c>
      <c r="N50" s="204">
        <v>1.18</v>
      </c>
      <c r="O50" s="204">
        <v>0.98</v>
      </c>
      <c r="P50" s="204">
        <v>2.56</v>
      </c>
      <c r="Q50" s="204">
        <v>0.2</v>
      </c>
      <c r="R50" s="204">
        <v>0.42</v>
      </c>
      <c r="S50" s="204">
        <v>0.26</v>
      </c>
      <c r="T50" s="204">
        <v>0</v>
      </c>
      <c r="U50" s="204">
        <v>12.81</v>
      </c>
      <c r="V50" s="204">
        <v>0.2</v>
      </c>
      <c r="W50" s="204">
        <v>0.45</v>
      </c>
      <c r="X50" s="204">
        <v>1.46</v>
      </c>
      <c r="Y50" s="204">
        <v>0</v>
      </c>
      <c r="Z50" s="204">
        <v>2.73</v>
      </c>
      <c r="AA50" s="204">
        <v>0.89</v>
      </c>
      <c r="AB50" s="204">
        <v>0</v>
      </c>
      <c r="AC50" s="204">
        <v>0</v>
      </c>
      <c r="AD50" s="204">
        <v>13.7</v>
      </c>
      <c r="AE50" s="204">
        <v>0</v>
      </c>
      <c r="AF50" s="204">
        <v>0</v>
      </c>
      <c r="AG50" s="204">
        <v>26.52</v>
      </c>
      <c r="AH50" s="204">
        <v>0</v>
      </c>
      <c r="AI50" s="204">
        <v>26.52</v>
      </c>
      <c r="AJ50" s="204">
        <v>0</v>
      </c>
      <c r="AK50" s="204">
        <v>9.6</v>
      </c>
      <c r="AL50" s="204">
        <v>0</v>
      </c>
      <c r="AM50" s="204">
        <v>0</v>
      </c>
      <c r="AN50" s="204">
        <v>0</v>
      </c>
      <c r="AO50" s="204">
        <v>124.2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10.75</v>
      </c>
      <c r="E51" s="204">
        <v>0</v>
      </c>
      <c r="F51" s="204">
        <v>0</v>
      </c>
      <c r="G51" s="204">
        <v>17.989999999999998</v>
      </c>
      <c r="H51" s="204">
        <v>0</v>
      </c>
      <c r="I51" s="204">
        <v>0</v>
      </c>
      <c r="J51" s="204">
        <v>15.17</v>
      </c>
      <c r="K51" s="204">
        <v>74.08</v>
      </c>
      <c r="L51" s="204">
        <v>23.22</v>
      </c>
      <c r="M51" s="204">
        <v>0</v>
      </c>
      <c r="N51" s="204">
        <v>1.18</v>
      </c>
      <c r="O51" s="204">
        <v>0.98</v>
      </c>
      <c r="P51" s="204">
        <v>2.56</v>
      </c>
      <c r="Q51" s="204">
        <v>4.1100000000000003</v>
      </c>
      <c r="R51" s="204">
        <v>5.36</v>
      </c>
      <c r="S51" s="204">
        <v>4.79</v>
      </c>
      <c r="T51" s="204">
        <v>0</v>
      </c>
      <c r="U51" s="204">
        <v>12.81</v>
      </c>
      <c r="V51" s="204">
        <v>0.2</v>
      </c>
      <c r="W51" s="204">
        <v>0.45</v>
      </c>
      <c r="X51" s="204">
        <v>1.46</v>
      </c>
      <c r="Y51" s="204">
        <v>0</v>
      </c>
      <c r="Z51" s="204">
        <v>2.73</v>
      </c>
      <c r="AA51" s="204">
        <v>0.89</v>
      </c>
      <c r="AB51" s="204">
        <v>0</v>
      </c>
      <c r="AC51" s="204">
        <v>0</v>
      </c>
      <c r="AD51" s="204">
        <v>13.76</v>
      </c>
      <c r="AE51" s="204">
        <v>0</v>
      </c>
      <c r="AF51" s="204">
        <v>0</v>
      </c>
      <c r="AG51" s="204">
        <v>26.52</v>
      </c>
      <c r="AH51" s="204">
        <v>0</v>
      </c>
      <c r="AI51" s="204">
        <v>26.52</v>
      </c>
      <c r="AJ51" s="204">
        <v>0</v>
      </c>
      <c r="AK51" s="204">
        <v>9.6</v>
      </c>
      <c r="AL51" s="204">
        <v>0</v>
      </c>
      <c r="AM51" s="204">
        <v>0</v>
      </c>
      <c r="AN51" s="204">
        <v>0</v>
      </c>
      <c r="AO51" s="204">
        <v>120.6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10.67</v>
      </c>
      <c r="E52" s="204">
        <v>0</v>
      </c>
      <c r="F52" s="204">
        <v>0</v>
      </c>
      <c r="G52" s="204">
        <v>17.989999999999998</v>
      </c>
      <c r="H52" s="204">
        <v>0</v>
      </c>
      <c r="I52" s="204">
        <v>0</v>
      </c>
      <c r="J52" s="204">
        <v>15.17</v>
      </c>
      <c r="K52" s="204">
        <v>75.83</v>
      </c>
      <c r="L52" s="204">
        <v>23.22</v>
      </c>
      <c r="M52" s="204">
        <v>0</v>
      </c>
      <c r="N52" s="204">
        <v>1.18</v>
      </c>
      <c r="O52" s="204">
        <v>0.98</v>
      </c>
      <c r="P52" s="204">
        <v>2.56</v>
      </c>
      <c r="Q52" s="204">
        <v>4.1100000000000003</v>
      </c>
      <c r="R52" s="204">
        <v>7.89</v>
      </c>
      <c r="S52" s="204">
        <v>4.79</v>
      </c>
      <c r="T52" s="204">
        <v>0</v>
      </c>
      <c r="U52" s="204">
        <v>12.81</v>
      </c>
      <c r="V52" s="204">
        <v>0.2</v>
      </c>
      <c r="W52" s="204">
        <v>0.45</v>
      </c>
      <c r="X52" s="204">
        <v>1.46</v>
      </c>
      <c r="Y52" s="204">
        <v>0</v>
      </c>
      <c r="Z52" s="204">
        <v>2.73</v>
      </c>
      <c r="AA52" s="204">
        <v>0.89</v>
      </c>
      <c r="AB52" s="204">
        <v>0</v>
      </c>
      <c r="AC52" s="204">
        <v>0</v>
      </c>
      <c r="AD52" s="204">
        <v>13.76</v>
      </c>
      <c r="AE52" s="204">
        <v>0</v>
      </c>
      <c r="AF52" s="204">
        <v>0</v>
      </c>
      <c r="AG52" s="204">
        <v>26.52</v>
      </c>
      <c r="AH52" s="204">
        <v>0</v>
      </c>
      <c r="AI52" s="204">
        <v>26.52</v>
      </c>
      <c r="AJ52" s="204">
        <v>0</v>
      </c>
      <c r="AK52" s="204">
        <v>9.6</v>
      </c>
      <c r="AL52" s="204">
        <v>0</v>
      </c>
      <c r="AM52" s="204">
        <v>0</v>
      </c>
      <c r="AN52" s="204">
        <v>0</v>
      </c>
      <c r="AO52" s="204">
        <v>120.6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10.64</v>
      </c>
      <c r="E53" s="204">
        <v>0</v>
      </c>
      <c r="F53" s="204">
        <v>0</v>
      </c>
      <c r="G53" s="204">
        <v>17.989999999999998</v>
      </c>
      <c r="H53" s="204">
        <v>0</v>
      </c>
      <c r="I53" s="204">
        <v>0</v>
      </c>
      <c r="J53" s="204">
        <v>15.17</v>
      </c>
      <c r="K53" s="204">
        <v>76.680000000000007</v>
      </c>
      <c r="L53" s="204">
        <v>23.22</v>
      </c>
      <c r="M53" s="204">
        <v>0</v>
      </c>
      <c r="N53" s="204">
        <v>1.18</v>
      </c>
      <c r="O53" s="204">
        <v>0.98</v>
      </c>
      <c r="P53" s="204">
        <v>2.56</v>
      </c>
      <c r="Q53" s="204">
        <v>4.1100000000000003</v>
      </c>
      <c r="R53" s="204">
        <v>7.89</v>
      </c>
      <c r="S53" s="204">
        <v>4.79</v>
      </c>
      <c r="T53" s="204">
        <v>0</v>
      </c>
      <c r="U53" s="204">
        <v>12.81</v>
      </c>
      <c r="V53" s="204">
        <v>0.2</v>
      </c>
      <c r="W53" s="204">
        <v>0.45</v>
      </c>
      <c r="X53" s="204">
        <v>1.46</v>
      </c>
      <c r="Y53" s="204">
        <v>0</v>
      </c>
      <c r="Z53" s="204">
        <v>2.73</v>
      </c>
      <c r="AA53" s="204">
        <v>0.89</v>
      </c>
      <c r="AB53" s="204">
        <v>0</v>
      </c>
      <c r="AC53" s="204">
        <v>0</v>
      </c>
      <c r="AD53" s="204">
        <v>13.76</v>
      </c>
      <c r="AE53" s="204">
        <v>0</v>
      </c>
      <c r="AF53" s="204">
        <v>0</v>
      </c>
      <c r="AG53" s="204">
        <v>26.52</v>
      </c>
      <c r="AH53" s="204">
        <v>0</v>
      </c>
      <c r="AI53" s="204">
        <v>26.52</v>
      </c>
      <c r="AJ53" s="204">
        <v>0</v>
      </c>
      <c r="AK53" s="204">
        <v>9.6</v>
      </c>
      <c r="AL53" s="204">
        <v>0</v>
      </c>
      <c r="AM53" s="204">
        <v>0</v>
      </c>
      <c r="AN53" s="204">
        <v>0</v>
      </c>
      <c r="AO53" s="204">
        <v>120.6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10.64</v>
      </c>
      <c r="E54" s="204">
        <v>0</v>
      </c>
      <c r="F54" s="204">
        <v>0</v>
      </c>
      <c r="G54" s="204">
        <v>17.989999999999998</v>
      </c>
      <c r="H54" s="204">
        <v>0</v>
      </c>
      <c r="I54" s="204">
        <v>0</v>
      </c>
      <c r="J54" s="204">
        <v>15.17</v>
      </c>
      <c r="K54" s="204">
        <v>76.680000000000007</v>
      </c>
      <c r="L54" s="204">
        <v>23.22</v>
      </c>
      <c r="M54" s="204">
        <v>0</v>
      </c>
      <c r="N54" s="204">
        <v>1.18</v>
      </c>
      <c r="O54" s="204">
        <v>0.98</v>
      </c>
      <c r="P54" s="204">
        <v>2.56</v>
      </c>
      <c r="Q54" s="204">
        <v>4.1100000000000003</v>
      </c>
      <c r="R54" s="204">
        <v>7.89</v>
      </c>
      <c r="S54" s="204">
        <v>4.79</v>
      </c>
      <c r="T54" s="204">
        <v>0</v>
      </c>
      <c r="U54" s="204">
        <v>12.81</v>
      </c>
      <c r="V54" s="204">
        <v>0</v>
      </c>
      <c r="W54" s="204">
        <v>0.45</v>
      </c>
      <c r="X54" s="204">
        <v>0</v>
      </c>
      <c r="Y54" s="204">
        <v>0</v>
      </c>
      <c r="Z54" s="204">
        <v>2.74</v>
      </c>
      <c r="AA54" s="204">
        <v>0.89</v>
      </c>
      <c r="AB54" s="204">
        <v>0</v>
      </c>
      <c r="AC54" s="204">
        <v>0</v>
      </c>
      <c r="AD54" s="204">
        <v>13.76</v>
      </c>
      <c r="AE54" s="204">
        <v>0</v>
      </c>
      <c r="AF54" s="204">
        <v>0</v>
      </c>
      <c r="AG54" s="204">
        <v>26.52</v>
      </c>
      <c r="AH54" s="204">
        <v>0</v>
      </c>
      <c r="AI54" s="204">
        <v>26.52</v>
      </c>
      <c r="AJ54" s="204">
        <v>0</v>
      </c>
      <c r="AK54" s="204">
        <v>9.6</v>
      </c>
      <c r="AL54" s="204">
        <v>0</v>
      </c>
      <c r="AM54" s="204">
        <v>0</v>
      </c>
      <c r="AN54" s="204">
        <v>0</v>
      </c>
      <c r="AO54" s="204">
        <v>120.6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10.64</v>
      </c>
      <c r="E55" s="204">
        <v>0</v>
      </c>
      <c r="F55" s="204">
        <v>0</v>
      </c>
      <c r="G55" s="204">
        <v>17.989999999999998</v>
      </c>
      <c r="H55" s="204">
        <v>0</v>
      </c>
      <c r="I55" s="204">
        <v>0</v>
      </c>
      <c r="J55" s="204">
        <v>15.17</v>
      </c>
      <c r="K55" s="204">
        <v>76.680000000000007</v>
      </c>
      <c r="L55" s="204">
        <v>23.22</v>
      </c>
      <c r="M55" s="204">
        <v>0</v>
      </c>
      <c r="N55" s="204">
        <v>1.18</v>
      </c>
      <c r="O55" s="204">
        <v>0.98</v>
      </c>
      <c r="P55" s="204">
        <v>2.09</v>
      </c>
      <c r="Q55" s="204">
        <v>2.39</v>
      </c>
      <c r="R55" s="204">
        <v>5.29</v>
      </c>
      <c r="S55" s="204">
        <v>3.21</v>
      </c>
      <c r="T55" s="204">
        <v>0</v>
      </c>
      <c r="U55" s="204">
        <v>12.81</v>
      </c>
      <c r="V55" s="204">
        <v>0.21</v>
      </c>
      <c r="W55" s="204">
        <v>0.45</v>
      </c>
      <c r="X55" s="204">
        <v>1.46</v>
      </c>
      <c r="Y55" s="204">
        <v>0</v>
      </c>
      <c r="Z55" s="204">
        <v>38</v>
      </c>
      <c r="AA55" s="204">
        <v>4.22</v>
      </c>
      <c r="AB55" s="204">
        <v>0</v>
      </c>
      <c r="AC55" s="204">
        <v>0</v>
      </c>
      <c r="AD55" s="204">
        <v>13.7</v>
      </c>
      <c r="AE55" s="204">
        <v>0</v>
      </c>
      <c r="AF55" s="204">
        <v>0</v>
      </c>
      <c r="AG55" s="204">
        <v>26.52</v>
      </c>
      <c r="AH55" s="204">
        <v>0</v>
      </c>
      <c r="AI55" s="204">
        <v>26.52</v>
      </c>
      <c r="AJ55" s="204">
        <v>0</v>
      </c>
      <c r="AK55" s="204">
        <v>9.6</v>
      </c>
      <c r="AL55" s="204">
        <v>0</v>
      </c>
      <c r="AM55" s="204">
        <v>0</v>
      </c>
      <c r="AN55" s="204">
        <v>0</v>
      </c>
      <c r="AO55" s="204">
        <v>120.6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10.59</v>
      </c>
      <c r="E56" s="204">
        <v>0</v>
      </c>
      <c r="F56" s="204">
        <v>0</v>
      </c>
      <c r="G56" s="204">
        <v>17.989999999999998</v>
      </c>
      <c r="H56" s="204">
        <v>0</v>
      </c>
      <c r="I56" s="204">
        <v>0</v>
      </c>
      <c r="J56" s="204">
        <v>15.17</v>
      </c>
      <c r="K56" s="204">
        <v>76.680000000000007</v>
      </c>
      <c r="L56" s="204">
        <v>23.22</v>
      </c>
      <c r="M56" s="204">
        <v>0</v>
      </c>
      <c r="N56" s="204">
        <v>1.18</v>
      </c>
      <c r="O56" s="204">
        <v>0.98</v>
      </c>
      <c r="P56" s="204">
        <v>2.09</v>
      </c>
      <c r="Q56" s="204">
        <v>2.39</v>
      </c>
      <c r="R56" s="204">
        <v>5.29</v>
      </c>
      <c r="S56" s="204">
        <v>3.21</v>
      </c>
      <c r="T56" s="204">
        <v>0</v>
      </c>
      <c r="U56" s="204">
        <v>12.81</v>
      </c>
      <c r="V56" s="204">
        <v>0.21</v>
      </c>
      <c r="W56" s="204">
        <v>0.45</v>
      </c>
      <c r="X56" s="204">
        <v>1.46</v>
      </c>
      <c r="Y56" s="204">
        <v>0</v>
      </c>
      <c r="Z56" s="204">
        <v>38</v>
      </c>
      <c r="AA56" s="204">
        <v>4.22</v>
      </c>
      <c r="AB56" s="204">
        <v>0</v>
      </c>
      <c r="AC56" s="204">
        <v>0</v>
      </c>
      <c r="AD56" s="204">
        <v>13.7</v>
      </c>
      <c r="AE56" s="204">
        <v>0</v>
      </c>
      <c r="AF56" s="204">
        <v>0</v>
      </c>
      <c r="AG56" s="204">
        <v>26.52</v>
      </c>
      <c r="AH56" s="204">
        <v>0</v>
      </c>
      <c r="AI56" s="204">
        <v>26.52</v>
      </c>
      <c r="AJ56" s="204">
        <v>0</v>
      </c>
      <c r="AK56" s="204">
        <v>9.6</v>
      </c>
      <c r="AL56" s="204">
        <v>0</v>
      </c>
      <c r="AM56" s="204">
        <v>0</v>
      </c>
      <c r="AN56" s="204">
        <v>0</v>
      </c>
      <c r="AO56" s="204">
        <v>120.6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10.59</v>
      </c>
      <c r="E57" s="204">
        <v>0</v>
      </c>
      <c r="F57" s="204">
        <v>0</v>
      </c>
      <c r="G57" s="204">
        <v>17.989999999999998</v>
      </c>
      <c r="H57" s="204">
        <v>0</v>
      </c>
      <c r="I57" s="204">
        <v>0</v>
      </c>
      <c r="J57" s="204">
        <v>15.17</v>
      </c>
      <c r="K57" s="204">
        <v>76.680000000000007</v>
      </c>
      <c r="L57" s="204">
        <v>23.22</v>
      </c>
      <c r="M57" s="204">
        <v>0</v>
      </c>
      <c r="N57" s="204">
        <v>1.18</v>
      </c>
      <c r="O57" s="204">
        <v>0.98</v>
      </c>
      <c r="P57" s="204">
        <v>2.68</v>
      </c>
      <c r="Q57" s="204">
        <v>2.39</v>
      </c>
      <c r="R57" s="204">
        <v>5.29</v>
      </c>
      <c r="S57" s="204">
        <v>3.21</v>
      </c>
      <c r="T57" s="204">
        <v>0</v>
      </c>
      <c r="U57" s="204">
        <v>12.81</v>
      </c>
      <c r="V57" s="204">
        <v>0.21</v>
      </c>
      <c r="W57" s="204">
        <v>0.45</v>
      </c>
      <c r="X57" s="204">
        <v>1.46</v>
      </c>
      <c r="Y57" s="204">
        <v>0</v>
      </c>
      <c r="Z57" s="204">
        <v>5.31</v>
      </c>
      <c r="AA57" s="204">
        <v>0.89</v>
      </c>
      <c r="AB57" s="204">
        <v>0</v>
      </c>
      <c r="AC57" s="204">
        <v>0</v>
      </c>
      <c r="AD57" s="204">
        <v>13.7</v>
      </c>
      <c r="AE57" s="204">
        <v>0</v>
      </c>
      <c r="AF57" s="204">
        <v>0</v>
      </c>
      <c r="AG57" s="204">
        <v>26.52</v>
      </c>
      <c r="AH57" s="204">
        <v>0</v>
      </c>
      <c r="AI57" s="204">
        <v>26.52</v>
      </c>
      <c r="AJ57" s="204">
        <v>0</v>
      </c>
      <c r="AK57" s="204">
        <v>9.6</v>
      </c>
      <c r="AL57" s="204">
        <v>0</v>
      </c>
      <c r="AM57" s="204">
        <v>0</v>
      </c>
      <c r="AN57" s="204">
        <v>0</v>
      </c>
      <c r="AO57" s="204">
        <v>120.6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10.54</v>
      </c>
      <c r="E58" s="204">
        <v>0</v>
      </c>
      <c r="F58" s="204">
        <v>0</v>
      </c>
      <c r="G58" s="204">
        <v>17.989999999999998</v>
      </c>
      <c r="H58" s="204">
        <v>0</v>
      </c>
      <c r="I58" s="204">
        <v>0</v>
      </c>
      <c r="J58" s="204">
        <v>15.17</v>
      </c>
      <c r="K58" s="204">
        <v>76.680000000000007</v>
      </c>
      <c r="L58" s="204">
        <v>23.22</v>
      </c>
      <c r="M58" s="204">
        <v>0</v>
      </c>
      <c r="N58" s="204">
        <v>1.18</v>
      </c>
      <c r="O58" s="204">
        <v>0.98</v>
      </c>
      <c r="P58" s="204">
        <v>2.68</v>
      </c>
      <c r="Q58" s="204">
        <v>2.39</v>
      </c>
      <c r="R58" s="204">
        <v>5.29</v>
      </c>
      <c r="S58" s="204">
        <v>3.21</v>
      </c>
      <c r="T58" s="204">
        <v>0</v>
      </c>
      <c r="U58" s="204">
        <v>12.81</v>
      </c>
      <c r="V58" s="204">
        <v>0.21</v>
      </c>
      <c r="W58" s="204">
        <v>0.45</v>
      </c>
      <c r="X58" s="204">
        <v>1.46</v>
      </c>
      <c r="Y58" s="204">
        <v>0</v>
      </c>
      <c r="Z58" s="204">
        <v>5.31</v>
      </c>
      <c r="AA58" s="204">
        <v>0.89</v>
      </c>
      <c r="AB58" s="204">
        <v>0</v>
      </c>
      <c r="AC58" s="204">
        <v>0</v>
      </c>
      <c r="AD58" s="204">
        <v>13.7</v>
      </c>
      <c r="AE58" s="204">
        <v>0</v>
      </c>
      <c r="AF58" s="204">
        <v>0</v>
      </c>
      <c r="AG58" s="204">
        <v>26.52</v>
      </c>
      <c r="AH58" s="204">
        <v>0</v>
      </c>
      <c r="AI58" s="204">
        <v>26.52</v>
      </c>
      <c r="AJ58" s="204">
        <v>0</v>
      </c>
      <c r="AK58" s="204">
        <v>9.6</v>
      </c>
      <c r="AL58" s="204">
        <v>0</v>
      </c>
      <c r="AM58" s="204">
        <v>0</v>
      </c>
      <c r="AN58" s="204">
        <v>0</v>
      </c>
      <c r="AO58" s="204">
        <v>120.6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10.54</v>
      </c>
      <c r="E59" s="204">
        <v>0</v>
      </c>
      <c r="F59" s="204">
        <v>0</v>
      </c>
      <c r="G59" s="204">
        <v>17.989999999999998</v>
      </c>
      <c r="H59" s="204">
        <v>0</v>
      </c>
      <c r="I59" s="204">
        <v>0</v>
      </c>
      <c r="J59" s="204">
        <v>15.17</v>
      </c>
      <c r="K59" s="204">
        <v>76.680000000000007</v>
      </c>
      <c r="L59" s="204">
        <v>23.22</v>
      </c>
      <c r="M59" s="204">
        <v>0</v>
      </c>
      <c r="N59" s="204">
        <v>1.18</v>
      </c>
      <c r="O59" s="204">
        <v>0.98</v>
      </c>
      <c r="P59" s="204">
        <v>2.68</v>
      </c>
      <c r="Q59" s="204">
        <v>2.39</v>
      </c>
      <c r="R59" s="204">
        <v>5.29</v>
      </c>
      <c r="S59" s="204">
        <v>3.21</v>
      </c>
      <c r="T59" s="204">
        <v>0</v>
      </c>
      <c r="U59" s="204">
        <v>12.81</v>
      </c>
      <c r="V59" s="204">
        <v>0.21</v>
      </c>
      <c r="W59" s="204">
        <v>0.45</v>
      </c>
      <c r="X59" s="204">
        <v>1.46</v>
      </c>
      <c r="Y59" s="204">
        <v>0</v>
      </c>
      <c r="Z59" s="204">
        <v>17.809999999999999</v>
      </c>
      <c r="AA59" s="204">
        <v>0.89</v>
      </c>
      <c r="AB59" s="204">
        <v>0</v>
      </c>
      <c r="AC59" s="204">
        <v>0</v>
      </c>
      <c r="AD59" s="204">
        <v>13.7</v>
      </c>
      <c r="AE59" s="204">
        <v>0</v>
      </c>
      <c r="AF59" s="204">
        <v>0</v>
      </c>
      <c r="AG59" s="204">
        <v>26.52</v>
      </c>
      <c r="AH59" s="204">
        <v>0</v>
      </c>
      <c r="AI59" s="204">
        <v>26.52</v>
      </c>
      <c r="AJ59" s="204">
        <v>0</v>
      </c>
      <c r="AK59" s="204">
        <v>9.6</v>
      </c>
      <c r="AL59" s="204">
        <v>0</v>
      </c>
      <c r="AM59" s="204">
        <v>0</v>
      </c>
      <c r="AN59" s="204">
        <v>0</v>
      </c>
      <c r="AO59" s="204">
        <v>120.6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10.54</v>
      </c>
      <c r="E60" s="204">
        <v>0</v>
      </c>
      <c r="F60" s="204">
        <v>0</v>
      </c>
      <c r="G60" s="204">
        <v>17.989999999999998</v>
      </c>
      <c r="H60" s="204">
        <v>0</v>
      </c>
      <c r="I60" s="204">
        <v>0</v>
      </c>
      <c r="J60" s="204">
        <v>15.17</v>
      </c>
      <c r="K60" s="204">
        <v>76.680000000000007</v>
      </c>
      <c r="L60" s="204">
        <v>23.22</v>
      </c>
      <c r="M60" s="204">
        <v>0</v>
      </c>
      <c r="N60" s="204">
        <v>1.18</v>
      </c>
      <c r="O60" s="204">
        <v>0.98</v>
      </c>
      <c r="P60" s="204">
        <v>2.68</v>
      </c>
      <c r="Q60" s="204">
        <v>2.39</v>
      </c>
      <c r="R60" s="204">
        <v>5.29</v>
      </c>
      <c r="S60" s="204">
        <v>3.21</v>
      </c>
      <c r="T60" s="204">
        <v>0</v>
      </c>
      <c r="U60" s="204">
        <v>12.81</v>
      </c>
      <c r="V60" s="204">
        <v>0.21</v>
      </c>
      <c r="W60" s="204">
        <v>0.45</v>
      </c>
      <c r="X60" s="204">
        <v>1.46</v>
      </c>
      <c r="Y60" s="204">
        <v>0</v>
      </c>
      <c r="Z60" s="204">
        <v>32.229999999999997</v>
      </c>
      <c r="AA60" s="204">
        <v>0.89</v>
      </c>
      <c r="AB60" s="204">
        <v>0</v>
      </c>
      <c r="AC60" s="204">
        <v>0</v>
      </c>
      <c r="AD60" s="204">
        <v>13.7</v>
      </c>
      <c r="AE60" s="204">
        <v>0</v>
      </c>
      <c r="AF60" s="204">
        <v>0</v>
      </c>
      <c r="AG60" s="204">
        <v>26.52</v>
      </c>
      <c r="AH60" s="204">
        <v>0</v>
      </c>
      <c r="AI60" s="204">
        <v>26.52</v>
      </c>
      <c r="AJ60" s="204">
        <v>0</v>
      </c>
      <c r="AK60" s="204">
        <v>9.6</v>
      </c>
      <c r="AL60" s="204">
        <v>0</v>
      </c>
      <c r="AM60" s="204">
        <v>0</v>
      </c>
      <c r="AN60" s="204">
        <v>0</v>
      </c>
      <c r="AO60" s="204">
        <v>120.6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10.54</v>
      </c>
      <c r="E61" s="204">
        <v>0</v>
      </c>
      <c r="F61" s="204">
        <v>0</v>
      </c>
      <c r="G61" s="204">
        <v>17.989999999999998</v>
      </c>
      <c r="H61" s="204">
        <v>0</v>
      </c>
      <c r="I61" s="204">
        <v>0</v>
      </c>
      <c r="J61" s="204">
        <v>15.17</v>
      </c>
      <c r="K61" s="204">
        <v>76.680000000000007</v>
      </c>
      <c r="L61" s="204">
        <v>23.22</v>
      </c>
      <c r="M61" s="204">
        <v>0</v>
      </c>
      <c r="N61" s="204">
        <v>1.18</v>
      </c>
      <c r="O61" s="204">
        <v>0.98</v>
      </c>
      <c r="P61" s="204">
        <v>2.68</v>
      </c>
      <c r="Q61" s="204">
        <v>2.39</v>
      </c>
      <c r="R61" s="204">
        <v>5.29</v>
      </c>
      <c r="S61" s="204">
        <v>3.21</v>
      </c>
      <c r="T61" s="204">
        <v>0</v>
      </c>
      <c r="U61" s="204">
        <v>12.81</v>
      </c>
      <c r="V61" s="204">
        <v>0.21</v>
      </c>
      <c r="W61" s="204">
        <v>0.45</v>
      </c>
      <c r="X61" s="204">
        <v>1.46</v>
      </c>
      <c r="Y61" s="204">
        <v>0</v>
      </c>
      <c r="Z61" s="204">
        <v>2.74</v>
      </c>
      <c r="AA61" s="204">
        <v>0.89</v>
      </c>
      <c r="AB61" s="204">
        <v>0</v>
      </c>
      <c r="AC61" s="204">
        <v>0</v>
      </c>
      <c r="AD61" s="204">
        <v>13.7</v>
      </c>
      <c r="AE61" s="204">
        <v>0</v>
      </c>
      <c r="AF61" s="204">
        <v>0</v>
      </c>
      <c r="AG61" s="204">
        <v>26.52</v>
      </c>
      <c r="AH61" s="204">
        <v>0</v>
      </c>
      <c r="AI61" s="204">
        <v>26.52</v>
      </c>
      <c r="AJ61" s="204">
        <v>0</v>
      </c>
      <c r="AK61" s="204">
        <v>9.6</v>
      </c>
      <c r="AL61" s="204">
        <v>0</v>
      </c>
      <c r="AM61" s="204">
        <v>0</v>
      </c>
      <c r="AN61" s="204">
        <v>0</v>
      </c>
      <c r="AO61" s="204">
        <v>120.6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10.54</v>
      </c>
      <c r="E62" s="204">
        <v>0</v>
      </c>
      <c r="F62" s="204">
        <v>0</v>
      </c>
      <c r="G62" s="204">
        <v>17.989999999999998</v>
      </c>
      <c r="H62" s="204">
        <v>0</v>
      </c>
      <c r="I62" s="204">
        <v>0</v>
      </c>
      <c r="J62" s="204">
        <v>15.17</v>
      </c>
      <c r="K62" s="204">
        <v>74.08</v>
      </c>
      <c r="L62" s="204">
        <v>23.22</v>
      </c>
      <c r="M62" s="204">
        <v>0</v>
      </c>
      <c r="N62" s="204">
        <v>1.18</v>
      </c>
      <c r="O62" s="204">
        <v>0.98</v>
      </c>
      <c r="P62" s="204">
        <v>2.68</v>
      </c>
      <c r="Q62" s="204">
        <v>2.39</v>
      </c>
      <c r="R62" s="204">
        <v>5.29</v>
      </c>
      <c r="S62" s="204">
        <v>3.21</v>
      </c>
      <c r="T62" s="204">
        <v>0</v>
      </c>
      <c r="U62" s="204">
        <v>12.81</v>
      </c>
      <c r="V62" s="204">
        <v>0.21</v>
      </c>
      <c r="W62" s="204">
        <v>0.45</v>
      </c>
      <c r="X62" s="204">
        <v>1.46</v>
      </c>
      <c r="Y62" s="204">
        <v>0</v>
      </c>
      <c r="Z62" s="204">
        <v>2.73</v>
      </c>
      <c r="AA62" s="204">
        <v>0.89</v>
      </c>
      <c r="AB62" s="204">
        <v>0</v>
      </c>
      <c r="AC62" s="204">
        <v>0</v>
      </c>
      <c r="AD62" s="204">
        <v>13.7</v>
      </c>
      <c r="AE62" s="204">
        <v>0</v>
      </c>
      <c r="AF62" s="204">
        <v>0</v>
      </c>
      <c r="AG62" s="204">
        <v>26.52</v>
      </c>
      <c r="AH62" s="204">
        <v>0</v>
      </c>
      <c r="AI62" s="204">
        <v>26.52</v>
      </c>
      <c r="AJ62" s="204">
        <v>0</v>
      </c>
      <c r="AK62" s="204">
        <v>9.6</v>
      </c>
      <c r="AL62" s="204">
        <v>0</v>
      </c>
      <c r="AM62" s="204">
        <v>0</v>
      </c>
      <c r="AN62" s="204">
        <v>0</v>
      </c>
      <c r="AO62" s="204">
        <v>120.6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10.54</v>
      </c>
      <c r="E63" s="204">
        <v>0</v>
      </c>
      <c r="F63" s="204">
        <v>0</v>
      </c>
      <c r="G63" s="204">
        <v>17.989999999999998</v>
      </c>
      <c r="H63" s="204">
        <v>0</v>
      </c>
      <c r="I63" s="204">
        <v>0</v>
      </c>
      <c r="J63" s="204">
        <v>15.17</v>
      </c>
      <c r="K63" s="204">
        <v>76.680000000000007</v>
      </c>
      <c r="L63" s="204">
        <v>23.22</v>
      </c>
      <c r="M63" s="204">
        <v>0</v>
      </c>
      <c r="N63" s="204">
        <v>1.18</v>
      </c>
      <c r="O63" s="204">
        <v>0.98</v>
      </c>
      <c r="P63" s="204">
        <v>2.68</v>
      </c>
      <c r="Q63" s="204">
        <v>2.39</v>
      </c>
      <c r="R63" s="204">
        <v>5.29</v>
      </c>
      <c r="S63" s="204">
        <v>3.21</v>
      </c>
      <c r="T63" s="204">
        <v>0</v>
      </c>
      <c r="U63" s="204">
        <v>12.81</v>
      </c>
      <c r="V63" s="204">
        <v>0.2</v>
      </c>
      <c r="W63" s="204">
        <v>0.45</v>
      </c>
      <c r="X63" s="204">
        <v>1.46</v>
      </c>
      <c r="Y63" s="204">
        <v>0</v>
      </c>
      <c r="Z63" s="204">
        <v>2.73</v>
      </c>
      <c r="AA63" s="204">
        <v>0.89</v>
      </c>
      <c r="AB63" s="204">
        <v>0</v>
      </c>
      <c r="AC63" s="204">
        <v>0</v>
      </c>
      <c r="AD63" s="204">
        <v>13.7</v>
      </c>
      <c r="AE63" s="204">
        <v>0</v>
      </c>
      <c r="AF63" s="204">
        <v>0</v>
      </c>
      <c r="AG63" s="204">
        <v>26.52</v>
      </c>
      <c r="AH63" s="204">
        <v>0</v>
      </c>
      <c r="AI63" s="204">
        <v>26.52</v>
      </c>
      <c r="AJ63" s="204">
        <v>0</v>
      </c>
      <c r="AK63" s="204">
        <v>9.6</v>
      </c>
      <c r="AL63" s="204">
        <v>0</v>
      </c>
      <c r="AM63" s="204">
        <v>0</v>
      </c>
      <c r="AN63" s="204">
        <v>0</v>
      </c>
      <c r="AO63" s="204">
        <v>120.6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10.54</v>
      </c>
      <c r="E64" s="204">
        <v>0</v>
      </c>
      <c r="F64" s="204">
        <v>0</v>
      </c>
      <c r="G64" s="204">
        <v>17.989999999999998</v>
      </c>
      <c r="H64" s="204">
        <v>0</v>
      </c>
      <c r="I64" s="204">
        <v>0</v>
      </c>
      <c r="J64" s="204">
        <v>15.17</v>
      </c>
      <c r="K64" s="204">
        <v>76.680000000000007</v>
      </c>
      <c r="L64" s="204">
        <v>23.22</v>
      </c>
      <c r="M64" s="204">
        <v>0</v>
      </c>
      <c r="N64" s="204">
        <v>1.18</v>
      </c>
      <c r="O64" s="204">
        <v>0.98</v>
      </c>
      <c r="P64" s="204">
        <v>2.68</v>
      </c>
      <c r="Q64" s="204">
        <v>2.39</v>
      </c>
      <c r="R64" s="204">
        <v>5.29</v>
      </c>
      <c r="S64" s="204">
        <v>3.21</v>
      </c>
      <c r="T64" s="204">
        <v>0</v>
      </c>
      <c r="U64" s="204">
        <v>12.81</v>
      </c>
      <c r="V64" s="204">
        <v>0.21</v>
      </c>
      <c r="W64" s="204">
        <v>0.45</v>
      </c>
      <c r="X64" s="204">
        <v>1.46</v>
      </c>
      <c r="Y64" s="204">
        <v>0</v>
      </c>
      <c r="Z64" s="204">
        <v>2.73</v>
      </c>
      <c r="AA64" s="204">
        <v>0.89</v>
      </c>
      <c r="AB64" s="204">
        <v>0</v>
      </c>
      <c r="AC64" s="204">
        <v>0</v>
      </c>
      <c r="AD64" s="204">
        <v>13.7</v>
      </c>
      <c r="AE64" s="204">
        <v>0</v>
      </c>
      <c r="AF64" s="204">
        <v>0</v>
      </c>
      <c r="AG64" s="204">
        <v>26.52</v>
      </c>
      <c r="AH64" s="204">
        <v>0</v>
      </c>
      <c r="AI64" s="204">
        <v>26.52</v>
      </c>
      <c r="AJ64" s="204">
        <v>0</v>
      </c>
      <c r="AK64" s="204">
        <v>9.6</v>
      </c>
      <c r="AL64" s="204">
        <v>0</v>
      </c>
      <c r="AM64" s="204">
        <v>0</v>
      </c>
      <c r="AN64" s="204">
        <v>0</v>
      </c>
      <c r="AO64" s="204">
        <v>120.6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10.54</v>
      </c>
      <c r="E65" s="204">
        <v>0</v>
      </c>
      <c r="F65" s="204">
        <v>0</v>
      </c>
      <c r="G65" s="204">
        <v>17.989999999999998</v>
      </c>
      <c r="H65" s="204">
        <v>0</v>
      </c>
      <c r="I65" s="204">
        <v>0</v>
      </c>
      <c r="J65" s="204">
        <v>15.17</v>
      </c>
      <c r="K65" s="204">
        <v>76.680000000000007</v>
      </c>
      <c r="L65" s="204">
        <v>23.22</v>
      </c>
      <c r="M65" s="204">
        <v>0</v>
      </c>
      <c r="N65" s="204">
        <v>1.18</v>
      </c>
      <c r="O65" s="204">
        <v>0.98</v>
      </c>
      <c r="P65" s="204">
        <v>2.68</v>
      </c>
      <c r="Q65" s="204">
        <v>2.39</v>
      </c>
      <c r="R65" s="204">
        <v>5.29</v>
      </c>
      <c r="S65" s="204">
        <v>3.21</v>
      </c>
      <c r="T65" s="204">
        <v>0</v>
      </c>
      <c r="U65" s="204">
        <v>12.81</v>
      </c>
      <c r="V65" s="204">
        <v>0.21</v>
      </c>
      <c r="W65" s="204">
        <v>0.45</v>
      </c>
      <c r="X65" s="204">
        <v>1.46</v>
      </c>
      <c r="Y65" s="204">
        <v>0</v>
      </c>
      <c r="Z65" s="204">
        <v>2.74</v>
      </c>
      <c r="AA65" s="204">
        <v>0.89</v>
      </c>
      <c r="AB65" s="204">
        <v>0</v>
      </c>
      <c r="AC65" s="204">
        <v>0</v>
      </c>
      <c r="AD65" s="204">
        <v>13.7</v>
      </c>
      <c r="AE65" s="204">
        <v>0</v>
      </c>
      <c r="AF65" s="204">
        <v>0</v>
      </c>
      <c r="AG65" s="204">
        <v>26.52</v>
      </c>
      <c r="AH65" s="204">
        <v>0</v>
      </c>
      <c r="AI65" s="204">
        <v>26.52</v>
      </c>
      <c r="AJ65" s="204">
        <v>0</v>
      </c>
      <c r="AK65" s="204">
        <v>9.6</v>
      </c>
      <c r="AL65" s="204">
        <v>0</v>
      </c>
      <c r="AM65" s="204">
        <v>0</v>
      </c>
      <c r="AN65" s="204">
        <v>0</v>
      </c>
      <c r="AO65" s="204">
        <v>120.6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10.48</v>
      </c>
      <c r="E66" s="204">
        <v>0</v>
      </c>
      <c r="F66" s="204">
        <v>0</v>
      </c>
      <c r="G66" s="204">
        <v>17.989999999999998</v>
      </c>
      <c r="H66" s="204">
        <v>0</v>
      </c>
      <c r="I66" s="204">
        <v>0</v>
      </c>
      <c r="J66" s="204">
        <v>15.17</v>
      </c>
      <c r="K66" s="204">
        <v>76.680000000000007</v>
      </c>
      <c r="L66" s="204">
        <v>23.22</v>
      </c>
      <c r="M66" s="204">
        <v>0</v>
      </c>
      <c r="N66" s="204">
        <v>1.18</v>
      </c>
      <c r="O66" s="204">
        <v>0.98</v>
      </c>
      <c r="P66" s="204">
        <v>2.68</v>
      </c>
      <c r="Q66" s="204">
        <v>2.39</v>
      </c>
      <c r="R66" s="204">
        <v>5.29</v>
      </c>
      <c r="S66" s="204">
        <v>3.21</v>
      </c>
      <c r="T66" s="204">
        <v>0</v>
      </c>
      <c r="U66" s="204">
        <v>12.81</v>
      </c>
      <c r="V66" s="204">
        <v>0.21</v>
      </c>
      <c r="W66" s="204">
        <v>0.45</v>
      </c>
      <c r="X66" s="204">
        <v>1.46</v>
      </c>
      <c r="Y66" s="204">
        <v>0</v>
      </c>
      <c r="Z66" s="204">
        <v>2.73</v>
      </c>
      <c r="AA66" s="204">
        <v>0.89</v>
      </c>
      <c r="AB66" s="204">
        <v>0</v>
      </c>
      <c r="AC66" s="204">
        <v>0</v>
      </c>
      <c r="AD66" s="204">
        <v>13.7</v>
      </c>
      <c r="AE66" s="204">
        <v>0</v>
      </c>
      <c r="AF66" s="204">
        <v>0</v>
      </c>
      <c r="AG66" s="204">
        <v>26.52</v>
      </c>
      <c r="AH66" s="204">
        <v>0</v>
      </c>
      <c r="AI66" s="204">
        <v>26.52</v>
      </c>
      <c r="AJ66" s="204">
        <v>0</v>
      </c>
      <c r="AK66" s="204">
        <v>9.6</v>
      </c>
      <c r="AL66" s="204">
        <v>0</v>
      </c>
      <c r="AM66" s="204">
        <v>0</v>
      </c>
      <c r="AN66" s="204">
        <v>0</v>
      </c>
      <c r="AO66" s="204">
        <v>120.6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10.48</v>
      </c>
      <c r="E67" s="204">
        <v>0</v>
      </c>
      <c r="F67" s="204">
        <v>0</v>
      </c>
      <c r="G67" s="204">
        <v>17.989999999999998</v>
      </c>
      <c r="H67" s="204">
        <v>0</v>
      </c>
      <c r="I67" s="204">
        <v>0</v>
      </c>
      <c r="J67" s="204">
        <v>15.17</v>
      </c>
      <c r="K67" s="204">
        <v>76.680000000000007</v>
      </c>
      <c r="L67" s="204">
        <v>23.22</v>
      </c>
      <c r="M67" s="204">
        <v>0</v>
      </c>
      <c r="N67" s="204">
        <v>1.18</v>
      </c>
      <c r="O67" s="204">
        <v>0.98</v>
      </c>
      <c r="P67" s="204">
        <v>2.68</v>
      </c>
      <c r="Q67" s="204">
        <v>2.17</v>
      </c>
      <c r="R67" s="204">
        <v>5.25</v>
      </c>
      <c r="S67" s="204">
        <v>3.2</v>
      </c>
      <c r="T67" s="204">
        <v>0</v>
      </c>
      <c r="U67" s="204">
        <v>12.81</v>
      </c>
      <c r="V67" s="204">
        <v>0.2</v>
      </c>
      <c r="W67" s="204">
        <v>0.45</v>
      </c>
      <c r="X67" s="204">
        <v>1.46</v>
      </c>
      <c r="Y67" s="204">
        <v>0</v>
      </c>
      <c r="Z67" s="204">
        <v>2.73</v>
      </c>
      <c r="AA67" s="204">
        <v>0.89</v>
      </c>
      <c r="AB67" s="204">
        <v>0</v>
      </c>
      <c r="AC67" s="204">
        <v>0</v>
      </c>
      <c r="AD67" s="204">
        <v>13.7</v>
      </c>
      <c r="AE67" s="204">
        <v>0</v>
      </c>
      <c r="AF67" s="204">
        <v>0</v>
      </c>
      <c r="AG67" s="204">
        <v>26.52</v>
      </c>
      <c r="AH67" s="204">
        <v>0</v>
      </c>
      <c r="AI67" s="204">
        <v>26.52</v>
      </c>
      <c r="AJ67" s="204">
        <v>0</v>
      </c>
      <c r="AK67" s="204">
        <v>9.6</v>
      </c>
      <c r="AL67" s="204">
        <v>0</v>
      </c>
      <c r="AM67" s="204">
        <v>0</v>
      </c>
      <c r="AN67" s="204">
        <v>0</v>
      </c>
      <c r="AO67" s="204">
        <v>120.6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10.48</v>
      </c>
      <c r="E68" s="204">
        <v>0</v>
      </c>
      <c r="F68" s="204">
        <v>0</v>
      </c>
      <c r="G68" s="204">
        <v>17.989999999999998</v>
      </c>
      <c r="H68" s="204">
        <v>0</v>
      </c>
      <c r="I68" s="204">
        <v>0</v>
      </c>
      <c r="J68" s="204">
        <v>15.17</v>
      </c>
      <c r="K68" s="204">
        <v>74.59</v>
      </c>
      <c r="L68" s="204">
        <v>23.22</v>
      </c>
      <c r="M68" s="204">
        <v>0</v>
      </c>
      <c r="N68" s="204">
        <v>1.18</v>
      </c>
      <c r="O68" s="204">
        <v>0.98</v>
      </c>
      <c r="P68" s="204">
        <v>2.68</v>
      </c>
      <c r="Q68" s="204">
        <v>4.18</v>
      </c>
      <c r="R68" s="204">
        <v>7.89</v>
      </c>
      <c r="S68" s="204">
        <v>4.79</v>
      </c>
      <c r="T68" s="204">
        <v>0</v>
      </c>
      <c r="U68" s="204">
        <v>12.81</v>
      </c>
      <c r="V68" s="204">
        <v>2.62</v>
      </c>
      <c r="W68" s="204">
        <v>0.45</v>
      </c>
      <c r="X68" s="204">
        <v>1.46</v>
      </c>
      <c r="Y68" s="204">
        <v>0</v>
      </c>
      <c r="Z68" s="204">
        <v>38</v>
      </c>
      <c r="AA68" s="204">
        <v>12.18</v>
      </c>
      <c r="AB68" s="204">
        <v>0</v>
      </c>
      <c r="AC68" s="204">
        <v>0</v>
      </c>
      <c r="AD68" s="204">
        <v>13.7</v>
      </c>
      <c r="AE68" s="204">
        <v>0</v>
      </c>
      <c r="AF68" s="204">
        <v>0</v>
      </c>
      <c r="AG68" s="204">
        <v>26.52</v>
      </c>
      <c r="AH68" s="204">
        <v>0</v>
      </c>
      <c r="AI68" s="204">
        <v>26.52</v>
      </c>
      <c r="AJ68" s="204">
        <v>0</v>
      </c>
      <c r="AK68" s="204">
        <v>9.6</v>
      </c>
      <c r="AL68" s="204">
        <v>0</v>
      </c>
      <c r="AM68" s="204">
        <v>0</v>
      </c>
      <c r="AN68" s="204">
        <v>0</v>
      </c>
      <c r="AO68" s="204">
        <v>120.6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10.48</v>
      </c>
      <c r="E69" s="204">
        <v>0</v>
      </c>
      <c r="F69" s="204">
        <v>0</v>
      </c>
      <c r="G69" s="204">
        <v>17.989999999999998</v>
      </c>
      <c r="H69" s="204">
        <v>0</v>
      </c>
      <c r="I69" s="204">
        <v>0</v>
      </c>
      <c r="J69" s="204">
        <v>15.17</v>
      </c>
      <c r="K69" s="204">
        <v>76.680000000000007</v>
      </c>
      <c r="L69" s="204">
        <v>23.22</v>
      </c>
      <c r="M69" s="204">
        <v>0</v>
      </c>
      <c r="N69" s="204">
        <v>1.18</v>
      </c>
      <c r="O69" s="204">
        <v>0.98</v>
      </c>
      <c r="P69" s="204">
        <v>2.68</v>
      </c>
      <c r="Q69" s="204">
        <v>4.22</v>
      </c>
      <c r="R69" s="204">
        <v>8.06</v>
      </c>
      <c r="S69" s="204">
        <v>4.8899999999999997</v>
      </c>
      <c r="T69" s="204">
        <v>0</v>
      </c>
      <c r="U69" s="204">
        <v>12.81</v>
      </c>
      <c r="V69" s="204">
        <v>2.62</v>
      </c>
      <c r="W69" s="204">
        <v>0.45</v>
      </c>
      <c r="X69" s="204">
        <v>1.46</v>
      </c>
      <c r="Y69" s="204">
        <v>0</v>
      </c>
      <c r="Z69" s="204">
        <v>38</v>
      </c>
      <c r="AA69" s="204">
        <v>12.18</v>
      </c>
      <c r="AB69" s="204">
        <v>0</v>
      </c>
      <c r="AC69" s="204">
        <v>0</v>
      </c>
      <c r="AD69" s="204">
        <v>13.7</v>
      </c>
      <c r="AE69" s="204">
        <v>0</v>
      </c>
      <c r="AF69" s="204">
        <v>0</v>
      </c>
      <c r="AG69" s="204">
        <v>26.52</v>
      </c>
      <c r="AH69" s="204">
        <v>0</v>
      </c>
      <c r="AI69" s="204">
        <v>26.52</v>
      </c>
      <c r="AJ69" s="204">
        <v>0</v>
      </c>
      <c r="AK69" s="204">
        <v>9.6</v>
      </c>
      <c r="AL69" s="204">
        <v>0</v>
      </c>
      <c r="AM69" s="204">
        <v>0</v>
      </c>
      <c r="AN69" s="204">
        <v>0</v>
      </c>
      <c r="AO69" s="204">
        <v>120.6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10.54</v>
      </c>
      <c r="E70" s="204">
        <v>0</v>
      </c>
      <c r="F70" s="204">
        <v>0</v>
      </c>
      <c r="G70" s="204">
        <v>17.989999999999998</v>
      </c>
      <c r="H70" s="204">
        <v>0</v>
      </c>
      <c r="I70" s="204">
        <v>0</v>
      </c>
      <c r="J70" s="204">
        <v>15.17</v>
      </c>
      <c r="K70" s="204">
        <v>76.680000000000007</v>
      </c>
      <c r="L70" s="204">
        <v>23.22</v>
      </c>
      <c r="M70" s="204">
        <v>0</v>
      </c>
      <c r="N70" s="204">
        <v>1.18</v>
      </c>
      <c r="O70" s="204">
        <v>0.98</v>
      </c>
      <c r="P70" s="204">
        <v>2.68</v>
      </c>
      <c r="Q70" s="204">
        <v>4.1100000000000003</v>
      </c>
      <c r="R70" s="204">
        <v>7.89</v>
      </c>
      <c r="S70" s="204">
        <v>4.79</v>
      </c>
      <c r="T70" s="204">
        <v>0</v>
      </c>
      <c r="U70" s="204">
        <v>12.81</v>
      </c>
      <c r="V70" s="204">
        <v>2.62</v>
      </c>
      <c r="W70" s="204">
        <v>0.45</v>
      </c>
      <c r="X70" s="204">
        <v>1.46</v>
      </c>
      <c r="Y70" s="204">
        <v>0</v>
      </c>
      <c r="Z70" s="204">
        <v>38</v>
      </c>
      <c r="AA70" s="204">
        <v>12.18</v>
      </c>
      <c r="AB70" s="204">
        <v>0</v>
      </c>
      <c r="AC70" s="204">
        <v>0</v>
      </c>
      <c r="AD70" s="204">
        <v>13.7</v>
      </c>
      <c r="AE70" s="204">
        <v>0</v>
      </c>
      <c r="AF70" s="204">
        <v>0</v>
      </c>
      <c r="AG70" s="204">
        <v>26.52</v>
      </c>
      <c r="AH70" s="204">
        <v>0</v>
      </c>
      <c r="AI70" s="204">
        <v>26.52</v>
      </c>
      <c r="AJ70" s="204">
        <v>0</v>
      </c>
      <c r="AK70" s="204">
        <v>9.6</v>
      </c>
      <c r="AL70" s="204">
        <v>0</v>
      </c>
      <c r="AM70" s="204">
        <v>0</v>
      </c>
      <c r="AN70" s="204">
        <v>0</v>
      </c>
      <c r="AO70" s="204">
        <v>120.6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10.54</v>
      </c>
      <c r="E71" s="204">
        <v>0</v>
      </c>
      <c r="F71" s="204">
        <v>0</v>
      </c>
      <c r="G71" s="204">
        <v>17.989999999999998</v>
      </c>
      <c r="H71" s="204">
        <v>0</v>
      </c>
      <c r="I71" s="204">
        <v>0</v>
      </c>
      <c r="J71" s="204">
        <v>15.17</v>
      </c>
      <c r="K71" s="204">
        <v>76.680000000000007</v>
      </c>
      <c r="L71" s="204">
        <v>23.22</v>
      </c>
      <c r="M71" s="204">
        <v>0</v>
      </c>
      <c r="N71" s="204">
        <v>1.18</v>
      </c>
      <c r="O71" s="204">
        <v>0.98</v>
      </c>
      <c r="P71" s="204">
        <v>2.68</v>
      </c>
      <c r="Q71" s="204">
        <v>4.1100000000000003</v>
      </c>
      <c r="R71" s="204">
        <v>7.89</v>
      </c>
      <c r="S71" s="204">
        <v>4.79</v>
      </c>
      <c r="T71" s="204">
        <v>0</v>
      </c>
      <c r="U71" s="204">
        <v>12.81</v>
      </c>
      <c r="V71" s="204">
        <v>2.62</v>
      </c>
      <c r="W71" s="204">
        <v>0.45</v>
      </c>
      <c r="X71" s="204">
        <v>1.46</v>
      </c>
      <c r="Y71" s="204">
        <v>0</v>
      </c>
      <c r="Z71" s="204">
        <v>38</v>
      </c>
      <c r="AA71" s="204">
        <v>12.18</v>
      </c>
      <c r="AB71" s="204">
        <v>0</v>
      </c>
      <c r="AC71" s="204">
        <v>0</v>
      </c>
      <c r="AD71" s="204">
        <v>13.7</v>
      </c>
      <c r="AE71" s="204">
        <v>0</v>
      </c>
      <c r="AF71" s="204">
        <v>0</v>
      </c>
      <c r="AG71" s="204">
        <v>26.52</v>
      </c>
      <c r="AH71" s="204">
        <v>0</v>
      </c>
      <c r="AI71" s="204">
        <v>26.52</v>
      </c>
      <c r="AJ71" s="204">
        <v>0</v>
      </c>
      <c r="AK71" s="204">
        <v>9.6</v>
      </c>
      <c r="AL71" s="204">
        <v>0</v>
      </c>
      <c r="AM71" s="204">
        <v>0</v>
      </c>
      <c r="AN71" s="204">
        <v>0</v>
      </c>
      <c r="AO71" s="204">
        <v>120.6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10.54</v>
      </c>
      <c r="E72" s="204">
        <v>0</v>
      </c>
      <c r="F72" s="204">
        <v>0</v>
      </c>
      <c r="G72" s="204">
        <v>17.989999999999998</v>
      </c>
      <c r="H72" s="204">
        <v>0</v>
      </c>
      <c r="I72" s="204">
        <v>0</v>
      </c>
      <c r="J72" s="204">
        <v>15.17</v>
      </c>
      <c r="K72" s="204">
        <v>76.680000000000007</v>
      </c>
      <c r="L72" s="204">
        <v>23.22</v>
      </c>
      <c r="M72" s="204">
        <v>0</v>
      </c>
      <c r="N72" s="204">
        <v>1.18</v>
      </c>
      <c r="O72" s="204">
        <v>0.98</v>
      </c>
      <c r="P72" s="204">
        <v>2.68</v>
      </c>
      <c r="Q72" s="204">
        <v>4.1100000000000003</v>
      </c>
      <c r="R72" s="204">
        <v>7.89</v>
      </c>
      <c r="S72" s="204">
        <v>4.79</v>
      </c>
      <c r="T72" s="204">
        <v>0</v>
      </c>
      <c r="U72" s="204">
        <v>12.81</v>
      </c>
      <c r="V72" s="204">
        <v>2.62</v>
      </c>
      <c r="W72" s="204">
        <v>0.45</v>
      </c>
      <c r="X72" s="204">
        <v>1.46</v>
      </c>
      <c r="Y72" s="204">
        <v>0</v>
      </c>
      <c r="Z72" s="204">
        <v>38</v>
      </c>
      <c r="AA72" s="204">
        <v>12.18</v>
      </c>
      <c r="AB72" s="204">
        <v>0</v>
      </c>
      <c r="AC72" s="204">
        <v>0</v>
      </c>
      <c r="AD72" s="204">
        <v>13.7</v>
      </c>
      <c r="AE72" s="204">
        <v>0</v>
      </c>
      <c r="AF72" s="204">
        <v>0</v>
      </c>
      <c r="AG72" s="204">
        <v>26.52</v>
      </c>
      <c r="AH72" s="204">
        <v>0</v>
      </c>
      <c r="AI72" s="204">
        <v>26.52</v>
      </c>
      <c r="AJ72" s="204">
        <v>0</v>
      </c>
      <c r="AK72" s="204">
        <v>9.6</v>
      </c>
      <c r="AL72" s="204">
        <v>0</v>
      </c>
      <c r="AM72" s="204">
        <v>0</v>
      </c>
      <c r="AN72" s="204">
        <v>0</v>
      </c>
      <c r="AO72" s="204">
        <v>120.6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10.59</v>
      </c>
      <c r="E73" s="204">
        <v>0</v>
      </c>
      <c r="F73" s="204">
        <v>0</v>
      </c>
      <c r="G73" s="204">
        <v>17.989999999999998</v>
      </c>
      <c r="H73" s="204">
        <v>0</v>
      </c>
      <c r="I73" s="204">
        <v>0</v>
      </c>
      <c r="J73" s="204">
        <v>15.17</v>
      </c>
      <c r="K73" s="204">
        <v>76.680000000000007</v>
      </c>
      <c r="L73" s="204">
        <v>24.14</v>
      </c>
      <c r="M73" s="204">
        <v>0</v>
      </c>
      <c r="N73" s="204">
        <v>1.18</v>
      </c>
      <c r="O73" s="204">
        <v>0.98</v>
      </c>
      <c r="P73" s="204">
        <v>2.68</v>
      </c>
      <c r="Q73" s="204">
        <v>2.19</v>
      </c>
      <c r="R73" s="204">
        <v>5.96</v>
      </c>
      <c r="S73" s="204">
        <v>2.87</v>
      </c>
      <c r="T73" s="204">
        <v>0</v>
      </c>
      <c r="U73" s="204">
        <v>12.81</v>
      </c>
      <c r="V73" s="204">
        <v>0.2</v>
      </c>
      <c r="W73" s="204">
        <v>0.45</v>
      </c>
      <c r="X73" s="204">
        <v>1.46</v>
      </c>
      <c r="Y73" s="204">
        <v>0</v>
      </c>
      <c r="Z73" s="204">
        <v>2.73</v>
      </c>
      <c r="AA73" s="204">
        <v>0.89</v>
      </c>
      <c r="AB73" s="204">
        <v>0</v>
      </c>
      <c r="AC73" s="204">
        <v>0</v>
      </c>
      <c r="AD73" s="204">
        <v>13.7</v>
      </c>
      <c r="AE73" s="204">
        <v>0</v>
      </c>
      <c r="AF73" s="204">
        <v>0</v>
      </c>
      <c r="AG73" s="204">
        <v>26.52</v>
      </c>
      <c r="AH73" s="204">
        <v>0</v>
      </c>
      <c r="AI73" s="204">
        <v>26.52</v>
      </c>
      <c r="AJ73" s="204">
        <v>0</v>
      </c>
      <c r="AK73" s="204">
        <v>9.6</v>
      </c>
      <c r="AL73" s="204">
        <v>0</v>
      </c>
      <c r="AM73" s="204">
        <v>0</v>
      </c>
      <c r="AN73" s="204">
        <v>0</v>
      </c>
      <c r="AO73" s="204">
        <v>120.6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10.64</v>
      </c>
      <c r="E74" s="204">
        <v>0</v>
      </c>
      <c r="F74" s="204">
        <v>0</v>
      </c>
      <c r="G74" s="204">
        <v>17.989999999999998</v>
      </c>
      <c r="H74" s="204">
        <v>0</v>
      </c>
      <c r="I74" s="204">
        <v>0</v>
      </c>
      <c r="J74" s="204">
        <v>15.17</v>
      </c>
      <c r="K74" s="204">
        <v>35.15</v>
      </c>
      <c r="L74" s="204">
        <v>16.82</v>
      </c>
      <c r="M74" s="204">
        <v>0</v>
      </c>
      <c r="N74" s="204">
        <v>1.18</v>
      </c>
      <c r="O74" s="204">
        <v>0.98</v>
      </c>
      <c r="P74" s="204">
        <v>2.68</v>
      </c>
      <c r="Q74" s="204">
        <v>2.19</v>
      </c>
      <c r="R74" s="204">
        <v>5.96</v>
      </c>
      <c r="S74" s="204">
        <v>2.87</v>
      </c>
      <c r="T74" s="204">
        <v>0</v>
      </c>
      <c r="U74" s="204">
        <v>12.81</v>
      </c>
      <c r="V74" s="204">
        <v>0.2</v>
      </c>
      <c r="W74" s="204">
        <v>0.45</v>
      </c>
      <c r="X74" s="204">
        <v>1.46</v>
      </c>
      <c r="Y74" s="204">
        <v>0</v>
      </c>
      <c r="Z74" s="204">
        <v>2.73</v>
      </c>
      <c r="AA74" s="204">
        <v>0.89</v>
      </c>
      <c r="AB74" s="204">
        <v>0</v>
      </c>
      <c r="AC74" s="204">
        <v>0</v>
      </c>
      <c r="AD74" s="204">
        <v>13.7</v>
      </c>
      <c r="AE74" s="204">
        <v>0</v>
      </c>
      <c r="AF74" s="204">
        <v>0</v>
      </c>
      <c r="AG74" s="204">
        <v>26.52</v>
      </c>
      <c r="AH74" s="204">
        <v>0</v>
      </c>
      <c r="AI74" s="204">
        <v>26.52</v>
      </c>
      <c r="AJ74" s="204">
        <v>0</v>
      </c>
      <c r="AK74" s="204">
        <v>9.6</v>
      </c>
      <c r="AL74" s="204">
        <v>0</v>
      </c>
      <c r="AM74" s="204">
        <v>0</v>
      </c>
      <c r="AN74" s="204">
        <v>0</v>
      </c>
      <c r="AO74" s="204">
        <v>120.6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10.67</v>
      </c>
      <c r="E75" s="204">
        <v>0</v>
      </c>
      <c r="F75" s="204">
        <v>0</v>
      </c>
      <c r="G75" s="204">
        <v>17.989999999999998</v>
      </c>
      <c r="H75" s="204">
        <v>0</v>
      </c>
      <c r="I75" s="204">
        <v>0</v>
      </c>
      <c r="J75" s="204">
        <v>15.17</v>
      </c>
      <c r="K75" s="204">
        <v>6.35</v>
      </c>
      <c r="L75" s="204">
        <v>1.68</v>
      </c>
      <c r="M75" s="204">
        <v>0</v>
      </c>
      <c r="N75" s="204">
        <v>1.18</v>
      </c>
      <c r="O75" s="204">
        <v>0.98</v>
      </c>
      <c r="P75" s="204">
        <v>2.68</v>
      </c>
      <c r="Q75" s="204">
        <v>0.21</v>
      </c>
      <c r="R75" s="204">
        <v>0.49</v>
      </c>
      <c r="S75" s="204">
        <v>0.28999999999999998</v>
      </c>
      <c r="T75" s="204">
        <v>0</v>
      </c>
      <c r="U75" s="204">
        <v>12.81</v>
      </c>
      <c r="V75" s="204">
        <v>0.2</v>
      </c>
      <c r="W75" s="204">
        <v>0.45</v>
      </c>
      <c r="X75" s="204">
        <v>1.46</v>
      </c>
      <c r="Y75" s="204">
        <v>0</v>
      </c>
      <c r="Z75" s="204">
        <v>2.73</v>
      </c>
      <c r="AA75" s="204">
        <v>0.89</v>
      </c>
      <c r="AB75" s="204">
        <v>0</v>
      </c>
      <c r="AC75" s="204">
        <v>0</v>
      </c>
      <c r="AD75" s="204">
        <v>13.7</v>
      </c>
      <c r="AE75" s="204">
        <v>0</v>
      </c>
      <c r="AF75" s="204">
        <v>0</v>
      </c>
      <c r="AG75" s="204">
        <v>26.52</v>
      </c>
      <c r="AH75" s="204">
        <v>0</v>
      </c>
      <c r="AI75" s="204">
        <v>26.52</v>
      </c>
      <c r="AJ75" s="204">
        <v>0</v>
      </c>
      <c r="AK75" s="204">
        <v>9.6</v>
      </c>
      <c r="AL75" s="204">
        <v>0</v>
      </c>
      <c r="AM75" s="204">
        <v>0</v>
      </c>
      <c r="AN75" s="204">
        <v>0</v>
      </c>
      <c r="AO75" s="204">
        <v>122.4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10.75</v>
      </c>
      <c r="E76" s="204">
        <v>0</v>
      </c>
      <c r="F76" s="204">
        <v>0</v>
      </c>
      <c r="G76" s="204">
        <v>17.989999999999998</v>
      </c>
      <c r="H76" s="204">
        <v>0</v>
      </c>
      <c r="I76" s="204">
        <v>0</v>
      </c>
      <c r="J76" s="204">
        <v>15.17</v>
      </c>
      <c r="K76" s="204">
        <v>6.35</v>
      </c>
      <c r="L76" s="204">
        <v>1.68</v>
      </c>
      <c r="M76" s="204">
        <v>0</v>
      </c>
      <c r="N76" s="204">
        <v>1.18</v>
      </c>
      <c r="O76" s="204">
        <v>0.98</v>
      </c>
      <c r="P76" s="204">
        <v>2.68</v>
      </c>
      <c r="Q76" s="204">
        <v>0.2</v>
      </c>
      <c r="R76" s="204">
        <v>0.42</v>
      </c>
      <c r="S76" s="204">
        <v>0.26</v>
      </c>
      <c r="T76" s="204">
        <v>0</v>
      </c>
      <c r="U76" s="204">
        <v>12.81</v>
      </c>
      <c r="V76" s="204">
        <v>0.2</v>
      </c>
      <c r="W76" s="204">
        <v>0.45</v>
      </c>
      <c r="X76" s="204">
        <v>1.46</v>
      </c>
      <c r="Y76" s="204">
        <v>0</v>
      </c>
      <c r="Z76" s="204">
        <v>2.73</v>
      </c>
      <c r="AA76" s="204">
        <v>0.89</v>
      </c>
      <c r="AB76" s="204">
        <v>0</v>
      </c>
      <c r="AC76" s="204">
        <v>0</v>
      </c>
      <c r="AD76" s="204">
        <v>13.7</v>
      </c>
      <c r="AE76" s="204">
        <v>0</v>
      </c>
      <c r="AF76" s="204">
        <v>0</v>
      </c>
      <c r="AG76" s="204">
        <v>26.52</v>
      </c>
      <c r="AH76" s="204">
        <v>0</v>
      </c>
      <c r="AI76" s="204">
        <v>26.52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10.8</v>
      </c>
      <c r="E77" s="204">
        <v>0</v>
      </c>
      <c r="F77" s="204">
        <v>0</v>
      </c>
      <c r="G77" s="204">
        <v>17.989999999999998</v>
      </c>
      <c r="H77" s="204">
        <v>0</v>
      </c>
      <c r="I77" s="204">
        <v>0</v>
      </c>
      <c r="J77" s="204">
        <v>15.17</v>
      </c>
      <c r="K77" s="204">
        <v>6.35</v>
      </c>
      <c r="L77" s="204">
        <v>1.68</v>
      </c>
      <c r="M77" s="204">
        <v>0</v>
      </c>
      <c r="N77" s="204">
        <v>1.18</v>
      </c>
      <c r="O77" s="204">
        <v>0.98</v>
      </c>
      <c r="P77" s="204">
        <v>2.68</v>
      </c>
      <c r="Q77" s="204">
        <v>0.2</v>
      </c>
      <c r="R77" s="204">
        <v>0.42</v>
      </c>
      <c r="S77" s="204">
        <v>0.26</v>
      </c>
      <c r="T77" s="204">
        <v>0</v>
      </c>
      <c r="U77" s="204">
        <v>12.81</v>
      </c>
      <c r="V77" s="204">
        <v>0.2</v>
      </c>
      <c r="W77" s="204">
        <v>0.45</v>
      </c>
      <c r="X77" s="204">
        <v>1.46</v>
      </c>
      <c r="Y77" s="204">
        <v>0</v>
      </c>
      <c r="Z77" s="204">
        <v>2.73</v>
      </c>
      <c r="AA77" s="204">
        <v>0.89</v>
      </c>
      <c r="AB77" s="204">
        <v>0</v>
      </c>
      <c r="AC77" s="204">
        <v>0</v>
      </c>
      <c r="AD77" s="204">
        <v>13.7</v>
      </c>
      <c r="AE77" s="204">
        <v>0</v>
      </c>
      <c r="AF77" s="204">
        <v>0</v>
      </c>
      <c r="AG77" s="204">
        <v>26.52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10.85</v>
      </c>
      <c r="E78" s="204">
        <v>0</v>
      </c>
      <c r="F78" s="204">
        <v>0</v>
      </c>
      <c r="G78" s="204">
        <v>17.989999999999998</v>
      </c>
      <c r="H78" s="204">
        <v>0</v>
      </c>
      <c r="I78" s="204">
        <v>0</v>
      </c>
      <c r="J78" s="204">
        <v>15.17</v>
      </c>
      <c r="K78" s="204">
        <v>6.35</v>
      </c>
      <c r="L78" s="204">
        <v>1.68</v>
      </c>
      <c r="M78" s="204">
        <v>0</v>
      </c>
      <c r="N78" s="204">
        <v>1.18</v>
      </c>
      <c r="O78" s="204">
        <v>0.98</v>
      </c>
      <c r="P78" s="204">
        <v>2.68</v>
      </c>
      <c r="Q78" s="204">
        <v>0.2</v>
      </c>
      <c r="R78" s="204">
        <v>0.42</v>
      </c>
      <c r="S78" s="204">
        <v>0.26</v>
      </c>
      <c r="T78" s="204">
        <v>0</v>
      </c>
      <c r="U78" s="204">
        <v>12.81</v>
      </c>
      <c r="V78" s="204">
        <v>0.2</v>
      </c>
      <c r="W78" s="204">
        <v>0.45</v>
      </c>
      <c r="X78" s="204">
        <v>1.46</v>
      </c>
      <c r="Y78" s="204">
        <v>0</v>
      </c>
      <c r="Z78" s="204">
        <v>2.73</v>
      </c>
      <c r="AA78" s="204">
        <v>0.89</v>
      </c>
      <c r="AB78" s="204">
        <v>0</v>
      </c>
      <c r="AC78" s="204">
        <v>0</v>
      </c>
      <c r="AD78" s="204">
        <v>13.7</v>
      </c>
      <c r="AE78" s="204">
        <v>0</v>
      </c>
      <c r="AF78" s="204">
        <v>0</v>
      </c>
      <c r="AG78" s="204">
        <v>26.52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10.88</v>
      </c>
      <c r="E79" s="204">
        <v>0</v>
      </c>
      <c r="F79" s="204">
        <v>0</v>
      </c>
      <c r="G79" s="204">
        <v>17.989999999999998</v>
      </c>
      <c r="H79" s="204">
        <v>0</v>
      </c>
      <c r="I79" s="204">
        <v>0</v>
      </c>
      <c r="J79" s="204">
        <v>15.17</v>
      </c>
      <c r="K79" s="204">
        <v>0</v>
      </c>
      <c r="L79" s="204">
        <v>1.68</v>
      </c>
      <c r="M79" s="204">
        <v>0</v>
      </c>
      <c r="N79" s="204">
        <v>1.18</v>
      </c>
      <c r="O79" s="204">
        <v>0.98</v>
      </c>
      <c r="P79" s="204">
        <v>2.68</v>
      </c>
      <c r="Q79" s="204">
        <v>0.2</v>
      </c>
      <c r="R79" s="204">
        <v>0.42</v>
      </c>
      <c r="S79" s="204">
        <v>0.26</v>
      </c>
      <c r="T79" s="204">
        <v>0</v>
      </c>
      <c r="U79" s="204">
        <v>12.81</v>
      </c>
      <c r="V79" s="204">
        <v>0.2</v>
      </c>
      <c r="W79" s="204">
        <v>0.45</v>
      </c>
      <c r="X79" s="204">
        <v>1.46</v>
      </c>
      <c r="Y79" s="204">
        <v>0</v>
      </c>
      <c r="Z79" s="204">
        <v>2.73</v>
      </c>
      <c r="AA79" s="204">
        <v>0.89</v>
      </c>
      <c r="AB79" s="204">
        <v>0</v>
      </c>
      <c r="AC79" s="204">
        <v>0</v>
      </c>
      <c r="AD79" s="204">
        <v>13.7</v>
      </c>
      <c r="AE79" s="204">
        <v>0</v>
      </c>
      <c r="AF79" s="204">
        <v>0</v>
      </c>
      <c r="AG79" s="204">
        <v>26.52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10.88</v>
      </c>
      <c r="E80" s="204">
        <v>0</v>
      </c>
      <c r="F80" s="204">
        <v>0</v>
      </c>
      <c r="G80" s="204">
        <v>17.989999999999998</v>
      </c>
      <c r="H80" s="204">
        <v>0</v>
      </c>
      <c r="I80" s="204">
        <v>0</v>
      </c>
      <c r="J80" s="204">
        <v>15.17</v>
      </c>
      <c r="K80" s="204">
        <v>0</v>
      </c>
      <c r="L80" s="204">
        <v>1.68</v>
      </c>
      <c r="M80" s="204">
        <v>0</v>
      </c>
      <c r="N80" s="204">
        <v>1.18</v>
      </c>
      <c r="O80" s="204">
        <v>0.98</v>
      </c>
      <c r="P80" s="204">
        <v>2.68</v>
      </c>
      <c r="Q80" s="204">
        <v>0.2</v>
      </c>
      <c r="R80" s="204">
        <v>0.42</v>
      </c>
      <c r="S80" s="204">
        <v>0.26</v>
      </c>
      <c r="T80" s="204">
        <v>0</v>
      </c>
      <c r="U80" s="204">
        <v>12.81</v>
      </c>
      <c r="V80" s="204">
        <v>0.2</v>
      </c>
      <c r="W80" s="204">
        <v>0.45</v>
      </c>
      <c r="X80" s="204">
        <v>1.46</v>
      </c>
      <c r="Y80" s="204">
        <v>0</v>
      </c>
      <c r="Z80" s="204">
        <v>2.73</v>
      </c>
      <c r="AA80" s="204">
        <v>0.89</v>
      </c>
      <c r="AB80" s="204">
        <v>0</v>
      </c>
      <c r="AC80" s="204">
        <v>0</v>
      </c>
      <c r="AD80" s="204">
        <v>13.7</v>
      </c>
      <c r="AE80" s="204">
        <v>0</v>
      </c>
      <c r="AF80" s="204">
        <v>0</v>
      </c>
      <c r="AG80" s="204">
        <v>26.52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10.88</v>
      </c>
      <c r="E81" s="204">
        <v>0</v>
      </c>
      <c r="F81" s="204">
        <v>0</v>
      </c>
      <c r="G81" s="204">
        <v>17.989999999999998</v>
      </c>
      <c r="H81" s="204">
        <v>0</v>
      </c>
      <c r="I81" s="204">
        <v>0</v>
      </c>
      <c r="J81" s="204">
        <v>15.17</v>
      </c>
      <c r="K81" s="204">
        <v>0</v>
      </c>
      <c r="L81" s="204">
        <v>1.68</v>
      </c>
      <c r="M81" s="204">
        <v>0</v>
      </c>
      <c r="N81" s="204">
        <v>1.18</v>
      </c>
      <c r="O81" s="204">
        <v>0.98</v>
      </c>
      <c r="P81" s="204">
        <v>2.68</v>
      </c>
      <c r="Q81" s="204">
        <v>0.2</v>
      </c>
      <c r="R81" s="204">
        <v>0.42</v>
      </c>
      <c r="S81" s="204">
        <v>0.26</v>
      </c>
      <c r="T81" s="204">
        <v>0</v>
      </c>
      <c r="U81" s="204">
        <v>12.81</v>
      </c>
      <c r="V81" s="204">
        <v>0.2</v>
      </c>
      <c r="W81" s="204">
        <v>0.45</v>
      </c>
      <c r="X81" s="204">
        <v>1.46</v>
      </c>
      <c r="Y81" s="204">
        <v>0</v>
      </c>
      <c r="Z81" s="204">
        <v>2.73</v>
      </c>
      <c r="AA81" s="204">
        <v>0.89</v>
      </c>
      <c r="AB81" s="204">
        <v>0</v>
      </c>
      <c r="AC81" s="204">
        <v>0</v>
      </c>
      <c r="AD81" s="204">
        <v>13.7</v>
      </c>
      <c r="AE81" s="204">
        <v>0</v>
      </c>
      <c r="AF81" s="204">
        <v>0</v>
      </c>
      <c r="AG81" s="204">
        <v>26.52</v>
      </c>
      <c r="AH81" s="204">
        <v>0</v>
      </c>
      <c r="AI81" s="204">
        <v>26.52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10.93</v>
      </c>
      <c r="E82" s="204">
        <v>0</v>
      </c>
      <c r="F82" s="204">
        <v>0</v>
      </c>
      <c r="G82" s="204">
        <v>17.989999999999998</v>
      </c>
      <c r="H82" s="204">
        <v>0</v>
      </c>
      <c r="I82" s="204">
        <v>0</v>
      </c>
      <c r="J82" s="204">
        <v>15.17</v>
      </c>
      <c r="K82" s="204">
        <v>0</v>
      </c>
      <c r="L82" s="204">
        <v>1.68</v>
      </c>
      <c r="M82" s="204">
        <v>0</v>
      </c>
      <c r="N82" s="204">
        <v>1.18</v>
      </c>
      <c r="O82" s="204">
        <v>0.98</v>
      </c>
      <c r="P82" s="204">
        <v>2.68</v>
      </c>
      <c r="Q82" s="204">
        <v>0.2</v>
      </c>
      <c r="R82" s="204">
        <v>0.42</v>
      </c>
      <c r="S82" s="204">
        <v>0.26</v>
      </c>
      <c r="T82" s="204">
        <v>0</v>
      </c>
      <c r="U82" s="204">
        <v>12.81</v>
      </c>
      <c r="V82" s="204">
        <v>0.2</v>
      </c>
      <c r="W82" s="204">
        <v>0.45</v>
      </c>
      <c r="X82" s="204">
        <v>1.46</v>
      </c>
      <c r="Y82" s="204">
        <v>0</v>
      </c>
      <c r="Z82" s="204">
        <v>2.73</v>
      </c>
      <c r="AA82" s="204">
        <v>0.89</v>
      </c>
      <c r="AB82" s="204">
        <v>0</v>
      </c>
      <c r="AC82" s="204">
        <v>0</v>
      </c>
      <c r="AD82" s="204">
        <v>13.7</v>
      </c>
      <c r="AE82" s="204">
        <v>0</v>
      </c>
      <c r="AF82" s="204">
        <v>0</v>
      </c>
      <c r="AG82" s="204">
        <v>26.52</v>
      </c>
      <c r="AH82" s="204">
        <v>0</v>
      </c>
      <c r="AI82" s="204">
        <v>26.52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10.93</v>
      </c>
      <c r="E83" s="204">
        <v>0</v>
      </c>
      <c r="F83" s="204">
        <v>0</v>
      </c>
      <c r="G83" s="204">
        <v>17.989999999999998</v>
      </c>
      <c r="H83" s="204">
        <v>0</v>
      </c>
      <c r="I83" s="204">
        <v>0</v>
      </c>
      <c r="J83" s="204">
        <v>15.17</v>
      </c>
      <c r="K83" s="204">
        <v>19.84</v>
      </c>
      <c r="L83" s="204">
        <v>1.68</v>
      </c>
      <c r="M83" s="204">
        <v>0</v>
      </c>
      <c r="N83" s="204">
        <v>1.18</v>
      </c>
      <c r="O83" s="204">
        <v>0.98</v>
      </c>
      <c r="P83" s="204">
        <v>2.68</v>
      </c>
      <c r="Q83" s="204">
        <v>0.2</v>
      </c>
      <c r="R83" s="204">
        <v>0.42</v>
      </c>
      <c r="S83" s="204">
        <v>0.26</v>
      </c>
      <c r="T83" s="204">
        <v>0</v>
      </c>
      <c r="U83" s="204">
        <v>12.81</v>
      </c>
      <c r="V83" s="204">
        <v>0.2</v>
      </c>
      <c r="W83" s="204">
        <v>0.45</v>
      </c>
      <c r="X83" s="204">
        <v>1.46</v>
      </c>
      <c r="Y83" s="204">
        <v>0</v>
      </c>
      <c r="Z83" s="204">
        <v>2.73</v>
      </c>
      <c r="AA83" s="204">
        <v>0.89</v>
      </c>
      <c r="AB83" s="204">
        <v>0</v>
      </c>
      <c r="AC83" s="204">
        <v>0</v>
      </c>
      <c r="AD83" s="204">
        <v>13.7</v>
      </c>
      <c r="AE83" s="204">
        <v>0</v>
      </c>
      <c r="AF83" s="204">
        <v>0</v>
      </c>
      <c r="AG83" s="204">
        <v>26.52</v>
      </c>
      <c r="AH83" s="204">
        <v>0</v>
      </c>
      <c r="AI83" s="204">
        <v>26.52</v>
      </c>
      <c r="AJ83" s="204">
        <v>0</v>
      </c>
      <c r="AK83" s="204">
        <v>9.6</v>
      </c>
      <c r="AL83" s="204">
        <v>0</v>
      </c>
      <c r="AM83" s="204">
        <v>0</v>
      </c>
      <c r="AN83" s="204">
        <v>0</v>
      </c>
      <c r="AO83" s="204">
        <v>122.4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10.99</v>
      </c>
      <c r="E84" s="204">
        <v>0</v>
      </c>
      <c r="F84" s="204">
        <v>0</v>
      </c>
      <c r="G84" s="204">
        <v>17.989999999999998</v>
      </c>
      <c r="H84" s="204">
        <v>0</v>
      </c>
      <c r="I84" s="204">
        <v>0</v>
      </c>
      <c r="J84" s="204">
        <v>15.17</v>
      </c>
      <c r="K84" s="204">
        <v>37.31</v>
      </c>
      <c r="L84" s="204">
        <v>1.68</v>
      </c>
      <c r="M84" s="204">
        <v>0</v>
      </c>
      <c r="N84" s="204">
        <v>1.18</v>
      </c>
      <c r="O84" s="204">
        <v>0.98</v>
      </c>
      <c r="P84" s="204">
        <v>2.68</v>
      </c>
      <c r="Q84" s="204">
        <v>0.2</v>
      </c>
      <c r="R84" s="204">
        <v>0.42</v>
      </c>
      <c r="S84" s="204">
        <v>0.26</v>
      </c>
      <c r="T84" s="204">
        <v>0</v>
      </c>
      <c r="U84" s="204">
        <v>12.81</v>
      </c>
      <c r="V84" s="204">
        <v>0.2</v>
      </c>
      <c r="W84" s="204">
        <v>0.45</v>
      </c>
      <c r="X84" s="204">
        <v>1.46</v>
      </c>
      <c r="Y84" s="204">
        <v>0</v>
      </c>
      <c r="Z84" s="204">
        <v>2.73</v>
      </c>
      <c r="AA84" s="204">
        <v>0.89</v>
      </c>
      <c r="AB84" s="204">
        <v>0</v>
      </c>
      <c r="AC84" s="204">
        <v>0</v>
      </c>
      <c r="AD84" s="204">
        <v>13.7</v>
      </c>
      <c r="AE84" s="204">
        <v>0</v>
      </c>
      <c r="AF84" s="204">
        <v>0</v>
      </c>
      <c r="AG84" s="204">
        <v>26.52</v>
      </c>
      <c r="AH84" s="204">
        <v>0</v>
      </c>
      <c r="AI84" s="204">
        <v>26.52</v>
      </c>
      <c r="AJ84" s="204">
        <v>0</v>
      </c>
      <c r="AK84" s="204">
        <v>9.6</v>
      </c>
      <c r="AL84" s="204">
        <v>0</v>
      </c>
      <c r="AM84" s="204">
        <v>0</v>
      </c>
      <c r="AN84" s="204">
        <v>0</v>
      </c>
      <c r="AO84" s="204">
        <v>122.4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11.04</v>
      </c>
      <c r="E85" s="204">
        <v>0</v>
      </c>
      <c r="F85" s="204">
        <v>0</v>
      </c>
      <c r="G85" s="204">
        <v>17.989999999999998</v>
      </c>
      <c r="H85" s="204">
        <v>0</v>
      </c>
      <c r="I85" s="204">
        <v>0</v>
      </c>
      <c r="J85" s="204">
        <v>15.17</v>
      </c>
      <c r="K85" s="204">
        <v>37.31</v>
      </c>
      <c r="L85" s="204">
        <v>16.82</v>
      </c>
      <c r="M85" s="204">
        <v>0</v>
      </c>
      <c r="N85" s="204">
        <v>1.18</v>
      </c>
      <c r="O85" s="204">
        <v>0.98</v>
      </c>
      <c r="P85" s="204">
        <v>2.68</v>
      </c>
      <c r="Q85" s="204">
        <v>0.2</v>
      </c>
      <c r="R85" s="204">
        <v>0.42</v>
      </c>
      <c r="S85" s="204">
        <v>0.26</v>
      </c>
      <c r="T85" s="204">
        <v>0</v>
      </c>
      <c r="U85" s="204">
        <v>12.81</v>
      </c>
      <c r="V85" s="204">
        <v>0.2</v>
      </c>
      <c r="W85" s="204">
        <v>0.45</v>
      </c>
      <c r="X85" s="204">
        <v>1.46</v>
      </c>
      <c r="Y85" s="204">
        <v>0</v>
      </c>
      <c r="Z85" s="204">
        <v>4.6900000000000004</v>
      </c>
      <c r="AA85" s="204">
        <v>0.89</v>
      </c>
      <c r="AB85" s="204">
        <v>0</v>
      </c>
      <c r="AC85" s="204">
        <v>0</v>
      </c>
      <c r="AD85" s="204">
        <v>13.7</v>
      </c>
      <c r="AE85" s="204">
        <v>0</v>
      </c>
      <c r="AF85" s="204">
        <v>0</v>
      </c>
      <c r="AG85" s="204">
        <v>26.52</v>
      </c>
      <c r="AH85" s="204">
        <v>0</v>
      </c>
      <c r="AI85" s="204">
        <v>26.52</v>
      </c>
      <c r="AJ85" s="204">
        <v>0</v>
      </c>
      <c r="AK85" s="204">
        <v>9.6</v>
      </c>
      <c r="AL85" s="204">
        <v>0</v>
      </c>
      <c r="AM85" s="204">
        <v>0</v>
      </c>
      <c r="AN85" s="204">
        <v>0</v>
      </c>
      <c r="AO85" s="204">
        <v>122.4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10.99</v>
      </c>
      <c r="E86" s="204">
        <v>0</v>
      </c>
      <c r="F86" s="204">
        <v>0</v>
      </c>
      <c r="G86" s="204">
        <v>17.989999999999998</v>
      </c>
      <c r="H86" s="204">
        <v>0</v>
      </c>
      <c r="I86" s="204">
        <v>0</v>
      </c>
      <c r="J86" s="204">
        <v>15.17</v>
      </c>
      <c r="K86" s="204">
        <v>41.86</v>
      </c>
      <c r="L86" s="204">
        <v>16.82</v>
      </c>
      <c r="M86" s="204">
        <v>0</v>
      </c>
      <c r="N86" s="204">
        <v>1.18</v>
      </c>
      <c r="O86" s="204">
        <v>0.98</v>
      </c>
      <c r="P86" s="204">
        <v>2.68</v>
      </c>
      <c r="Q86" s="204">
        <v>0.2</v>
      </c>
      <c r="R86" s="204">
        <v>0.42</v>
      </c>
      <c r="S86" s="204">
        <v>0.26</v>
      </c>
      <c r="T86" s="204">
        <v>0</v>
      </c>
      <c r="U86" s="204">
        <v>12.81</v>
      </c>
      <c r="V86" s="204">
        <v>0.2</v>
      </c>
      <c r="W86" s="204">
        <v>0.45</v>
      </c>
      <c r="X86" s="204">
        <v>1.46</v>
      </c>
      <c r="Y86" s="204">
        <v>0</v>
      </c>
      <c r="Z86" s="204">
        <v>2.73</v>
      </c>
      <c r="AA86" s="204">
        <v>0.89</v>
      </c>
      <c r="AB86" s="204">
        <v>0</v>
      </c>
      <c r="AC86" s="204">
        <v>0</v>
      </c>
      <c r="AD86" s="204">
        <v>13.7</v>
      </c>
      <c r="AE86" s="204">
        <v>0</v>
      </c>
      <c r="AF86" s="204">
        <v>0</v>
      </c>
      <c r="AG86" s="204">
        <v>26.52</v>
      </c>
      <c r="AH86" s="204">
        <v>0</v>
      </c>
      <c r="AI86" s="204">
        <v>26.52</v>
      </c>
      <c r="AJ86" s="204">
        <v>0</v>
      </c>
      <c r="AK86" s="204">
        <v>9.6</v>
      </c>
      <c r="AL86" s="204">
        <v>0</v>
      </c>
      <c r="AM86" s="204">
        <v>0</v>
      </c>
      <c r="AN86" s="204">
        <v>0</v>
      </c>
      <c r="AO86" s="204">
        <v>122.4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10.99</v>
      </c>
      <c r="E87" s="204">
        <v>0</v>
      </c>
      <c r="F87" s="204">
        <v>0</v>
      </c>
      <c r="G87" s="204">
        <v>17.989999999999998</v>
      </c>
      <c r="H87" s="204">
        <v>0</v>
      </c>
      <c r="I87" s="204">
        <v>0</v>
      </c>
      <c r="J87" s="204">
        <v>15.17</v>
      </c>
      <c r="K87" s="204">
        <v>39.11</v>
      </c>
      <c r="L87" s="204">
        <v>5.15</v>
      </c>
      <c r="M87" s="204">
        <v>0</v>
      </c>
      <c r="N87" s="204">
        <v>1.18</v>
      </c>
      <c r="O87" s="204">
        <v>0.98</v>
      </c>
      <c r="P87" s="204">
        <v>2.68</v>
      </c>
      <c r="Q87" s="204">
        <v>0.2</v>
      </c>
      <c r="R87" s="204">
        <v>0.42</v>
      </c>
      <c r="S87" s="204">
        <v>0.26</v>
      </c>
      <c r="T87" s="204">
        <v>0</v>
      </c>
      <c r="U87" s="204">
        <v>12.81</v>
      </c>
      <c r="V87" s="204">
        <v>0.2</v>
      </c>
      <c r="W87" s="204">
        <v>0.45</v>
      </c>
      <c r="X87" s="204">
        <v>1.46</v>
      </c>
      <c r="Y87" s="204">
        <v>0</v>
      </c>
      <c r="Z87" s="204">
        <v>2.73</v>
      </c>
      <c r="AA87" s="204">
        <v>0.89</v>
      </c>
      <c r="AB87" s="204">
        <v>0</v>
      </c>
      <c r="AC87" s="204">
        <v>0</v>
      </c>
      <c r="AD87" s="204">
        <v>13.7</v>
      </c>
      <c r="AE87" s="204">
        <v>0</v>
      </c>
      <c r="AF87" s="204">
        <v>0</v>
      </c>
      <c r="AG87" s="204">
        <v>26.52</v>
      </c>
      <c r="AH87" s="204">
        <v>0</v>
      </c>
      <c r="AI87" s="204">
        <v>26.52</v>
      </c>
      <c r="AJ87" s="204">
        <v>0</v>
      </c>
      <c r="AK87" s="204">
        <v>9.6</v>
      </c>
      <c r="AL87" s="204">
        <v>0</v>
      </c>
      <c r="AM87" s="204">
        <v>0</v>
      </c>
      <c r="AN87" s="204">
        <v>0</v>
      </c>
      <c r="AO87" s="204">
        <v>122.4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11.04</v>
      </c>
      <c r="E88" s="204">
        <v>0</v>
      </c>
      <c r="F88" s="204">
        <v>0</v>
      </c>
      <c r="G88" s="204">
        <v>17.989999999999998</v>
      </c>
      <c r="H88" s="204">
        <v>0</v>
      </c>
      <c r="I88" s="204">
        <v>0</v>
      </c>
      <c r="J88" s="204">
        <v>15.17</v>
      </c>
      <c r="K88" s="204">
        <v>39.11</v>
      </c>
      <c r="L88" s="204">
        <v>12.07</v>
      </c>
      <c r="M88" s="204">
        <v>0</v>
      </c>
      <c r="N88" s="204">
        <v>1.18</v>
      </c>
      <c r="O88" s="204">
        <v>0.98</v>
      </c>
      <c r="P88" s="204">
        <v>2.68</v>
      </c>
      <c r="Q88" s="204">
        <v>0.2</v>
      </c>
      <c r="R88" s="204">
        <v>0.42</v>
      </c>
      <c r="S88" s="204">
        <v>0.26</v>
      </c>
      <c r="T88" s="204">
        <v>0</v>
      </c>
      <c r="U88" s="204">
        <v>12.81</v>
      </c>
      <c r="V88" s="204">
        <v>0.2</v>
      </c>
      <c r="W88" s="204">
        <v>0.45</v>
      </c>
      <c r="X88" s="204">
        <v>1.46</v>
      </c>
      <c r="Y88" s="204">
        <v>0</v>
      </c>
      <c r="Z88" s="204">
        <v>2.73</v>
      </c>
      <c r="AA88" s="204">
        <v>0.89</v>
      </c>
      <c r="AB88" s="204">
        <v>0</v>
      </c>
      <c r="AC88" s="204">
        <v>0</v>
      </c>
      <c r="AD88" s="204">
        <v>13.7</v>
      </c>
      <c r="AE88" s="204">
        <v>0</v>
      </c>
      <c r="AF88" s="204">
        <v>0</v>
      </c>
      <c r="AG88" s="204">
        <v>26.52</v>
      </c>
      <c r="AH88" s="204">
        <v>0</v>
      </c>
      <c r="AI88" s="204">
        <v>26.52</v>
      </c>
      <c r="AJ88" s="204">
        <v>0</v>
      </c>
      <c r="AK88" s="204">
        <v>9.6</v>
      </c>
      <c r="AL88" s="204">
        <v>0</v>
      </c>
      <c r="AM88" s="204">
        <v>0</v>
      </c>
      <c r="AN88" s="204">
        <v>0</v>
      </c>
      <c r="AO88" s="204">
        <v>122.4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11.04</v>
      </c>
      <c r="E89" s="204">
        <v>0</v>
      </c>
      <c r="F89" s="204">
        <v>0</v>
      </c>
      <c r="G89" s="204">
        <v>17.989999999999998</v>
      </c>
      <c r="H89" s="204">
        <v>0</v>
      </c>
      <c r="I89" s="204">
        <v>0</v>
      </c>
      <c r="J89" s="204">
        <v>15.17</v>
      </c>
      <c r="K89" s="204">
        <v>78.739999999999995</v>
      </c>
      <c r="L89" s="204">
        <v>18.559999999999999</v>
      </c>
      <c r="M89" s="204">
        <v>0</v>
      </c>
      <c r="N89" s="204">
        <v>1.18</v>
      </c>
      <c r="O89" s="204">
        <v>0.98</v>
      </c>
      <c r="P89" s="204">
        <v>2.68</v>
      </c>
      <c r="Q89" s="204">
        <v>0.2</v>
      </c>
      <c r="R89" s="204">
        <v>0.42</v>
      </c>
      <c r="S89" s="204">
        <v>0.26</v>
      </c>
      <c r="T89" s="204">
        <v>0</v>
      </c>
      <c r="U89" s="204">
        <v>12.81</v>
      </c>
      <c r="V89" s="204">
        <v>0.2</v>
      </c>
      <c r="W89" s="204">
        <v>0.45</v>
      </c>
      <c r="X89" s="204">
        <v>1.46</v>
      </c>
      <c r="Y89" s="204">
        <v>0</v>
      </c>
      <c r="Z89" s="204">
        <v>2.73</v>
      </c>
      <c r="AA89" s="204">
        <v>0.89</v>
      </c>
      <c r="AB89" s="204">
        <v>0</v>
      </c>
      <c r="AC89" s="204">
        <v>0</v>
      </c>
      <c r="AD89" s="204">
        <v>13.7</v>
      </c>
      <c r="AE89" s="204">
        <v>0</v>
      </c>
      <c r="AF89" s="204">
        <v>0</v>
      </c>
      <c r="AG89" s="204">
        <v>26.52</v>
      </c>
      <c r="AH89" s="204">
        <v>0</v>
      </c>
      <c r="AI89" s="204">
        <v>26.52</v>
      </c>
      <c r="AJ89" s="204">
        <v>0</v>
      </c>
      <c r="AK89" s="204">
        <v>9.6</v>
      </c>
      <c r="AL89" s="204">
        <v>0</v>
      </c>
      <c r="AM89" s="204">
        <v>0</v>
      </c>
      <c r="AN89" s="204">
        <v>0</v>
      </c>
      <c r="AO89" s="204">
        <v>122.4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11.04</v>
      </c>
      <c r="E90" s="204">
        <v>0</v>
      </c>
      <c r="F90" s="204">
        <v>0</v>
      </c>
      <c r="G90" s="204">
        <v>17.989999999999998</v>
      </c>
      <c r="H90" s="204">
        <v>0</v>
      </c>
      <c r="I90" s="204">
        <v>0</v>
      </c>
      <c r="J90" s="204">
        <v>15.17</v>
      </c>
      <c r="K90" s="204">
        <v>79.77</v>
      </c>
      <c r="L90" s="204">
        <v>27.7</v>
      </c>
      <c r="M90" s="204">
        <v>0</v>
      </c>
      <c r="N90" s="204">
        <v>1.18</v>
      </c>
      <c r="O90" s="204">
        <v>0.98</v>
      </c>
      <c r="P90" s="204">
        <v>2.68</v>
      </c>
      <c r="Q90" s="204">
        <v>2.36</v>
      </c>
      <c r="R90" s="204">
        <v>5.95</v>
      </c>
      <c r="S90" s="204">
        <v>2.93</v>
      </c>
      <c r="T90" s="204">
        <v>0</v>
      </c>
      <c r="U90" s="204">
        <v>12.81</v>
      </c>
      <c r="V90" s="204">
        <v>0.21</v>
      </c>
      <c r="W90" s="204">
        <v>0.45</v>
      </c>
      <c r="X90" s="204">
        <v>1.46</v>
      </c>
      <c r="Y90" s="204">
        <v>0</v>
      </c>
      <c r="Z90" s="204">
        <v>27.89</v>
      </c>
      <c r="AA90" s="204">
        <v>0.89</v>
      </c>
      <c r="AB90" s="204">
        <v>0</v>
      </c>
      <c r="AC90" s="204">
        <v>0</v>
      </c>
      <c r="AD90" s="204">
        <v>13.7</v>
      </c>
      <c r="AE90" s="204">
        <v>0</v>
      </c>
      <c r="AF90" s="204">
        <v>0</v>
      </c>
      <c r="AG90" s="204">
        <v>26.52</v>
      </c>
      <c r="AH90" s="204">
        <v>0</v>
      </c>
      <c r="AI90" s="204">
        <v>26.52</v>
      </c>
      <c r="AJ90" s="204">
        <v>0</v>
      </c>
      <c r="AK90" s="204">
        <v>9.6</v>
      </c>
      <c r="AL90" s="204">
        <v>0</v>
      </c>
      <c r="AM90" s="204">
        <v>0</v>
      </c>
      <c r="AN90" s="204">
        <v>0</v>
      </c>
      <c r="AO90" s="204">
        <v>122.4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11.04</v>
      </c>
      <c r="E91" s="204">
        <v>0</v>
      </c>
      <c r="F91" s="204">
        <v>0</v>
      </c>
      <c r="G91" s="204">
        <v>17.989999999999998</v>
      </c>
      <c r="H91" s="204">
        <v>0</v>
      </c>
      <c r="I91" s="204">
        <v>0</v>
      </c>
      <c r="J91" s="204">
        <v>15.17</v>
      </c>
      <c r="K91" s="204">
        <v>79.63</v>
      </c>
      <c r="L91" s="204">
        <v>27.7</v>
      </c>
      <c r="M91" s="204">
        <v>0</v>
      </c>
      <c r="N91" s="204">
        <v>1.18</v>
      </c>
      <c r="O91" s="204">
        <v>0.98</v>
      </c>
      <c r="P91" s="204">
        <v>2.68</v>
      </c>
      <c r="Q91" s="204">
        <v>2.64</v>
      </c>
      <c r="R91" s="204">
        <v>5.95</v>
      </c>
      <c r="S91" s="204">
        <v>3.47</v>
      </c>
      <c r="T91" s="204">
        <v>0</v>
      </c>
      <c r="U91" s="204">
        <v>12.81</v>
      </c>
      <c r="V91" s="204">
        <v>2.74</v>
      </c>
      <c r="W91" s="204">
        <v>0.45</v>
      </c>
      <c r="X91" s="204">
        <v>1.46</v>
      </c>
      <c r="Y91" s="204">
        <v>0</v>
      </c>
      <c r="Z91" s="204">
        <v>37.03</v>
      </c>
      <c r="AA91" s="204">
        <v>11.37</v>
      </c>
      <c r="AB91" s="204">
        <v>0</v>
      </c>
      <c r="AC91" s="204">
        <v>0</v>
      </c>
      <c r="AD91" s="204">
        <v>13.7</v>
      </c>
      <c r="AE91" s="204">
        <v>0</v>
      </c>
      <c r="AF91" s="204">
        <v>0</v>
      </c>
      <c r="AG91" s="204">
        <v>26.52</v>
      </c>
      <c r="AH91" s="204">
        <v>0</v>
      </c>
      <c r="AI91" s="204">
        <v>26.52</v>
      </c>
      <c r="AJ91" s="204">
        <v>0</v>
      </c>
      <c r="AK91" s="204">
        <v>9.6</v>
      </c>
      <c r="AL91" s="204">
        <v>0</v>
      </c>
      <c r="AM91" s="204">
        <v>0</v>
      </c>
      <c r="AN91" s="204">
        <v>0</v>
      </c>
      <c r="AO91" s="204">
        <v>122.4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11.07</v>
      </c>
      <c r="E92" s="204">
        <v>0</v>
      </c>
      <c r="F92" s="204">
        <v>0</v>
      </c>
      <c r="G92" s="204">
        <v>17.989999999999998</v>
      </c>
      <c r="H92" s="204">
        <v>0</v>
      </c>
      <c r="I92" s="204">
        <v>0</v>
      </c>
      <c r="J92" s="204">
        <v>15.17</v>
      </c>
      <c r="K92" s="204">
        <v>79.42</v>
      </c>
      <c r="L92" s="204">
        <v>27.7</v>
      </c>
      <c r="M92" s="204">
        <v>0</v>
      </c>
      <c r="N92" s="204">
        <v>1.18</v>
      </c>
      <c r="O92" s="204">
        <v>0.98</v>
      </c>
      <c r="P92" s="204">
        <v>2.68</v>
      </c>
      <c r="Q92" s="204">
        <v>2.64</v>
      </c>
      <c r="R92" s="204">
        <v>5.95</v>
      </c>
      <c r="S92" s="204">
        <v>3.47</v>
      </c>
      <c r="T92" s="204">
        <v>0</v>
      </c>
      <c r="U92" s="204">
        <v>12.81</v>
      </c>
      <c r="V92" s="204">
        <v>2.85</v>
      </c>
      <c r="W92" s="204">
        <v>0.45</v>
      </c>
      <c r="X92" s="204">
        <v>1.46</v>
      </c>
      <c r="Y92" s="204">
        <v>0</v>
      </c>
      <c r="Z92" s="204">
        <v>37.03</v>
      </c>
      <c r="AA92" s="204">
        <v>11.37</v>
      </c>
      <c r="AB92" s="204">
        <v>0</v>
      </c>
      <c r="AC92" s="204">
        <v>0</v>
      </c>
      <c r="AD92" s="204">
        <v>13.7</v>
      </c>
      <c r="AE92" s="204">
        <v>0</v>
      </c>
      <c r="AF92" s="204">
        <v>0</v>
      </c>
      <c r="AG92" s="204">
        <v>26.52</v>
      </c>
      <c r="AH92" s="204">
        <v>0</v>
      </c>
      <c r="AI92" s="204">
        <v>26.52</v>
      </c>
      <c r="AJ92" s="204">
        <v>0</v>
      </c>
      <c r="AK92" s="204">
        <v>9.6</v>
      </c>
      <c r="AL92" s="204">
        <v>0</v>
      </c>
      <c r="AM92" s="204">
        <v>0</v>
      </c>
      <c r="AN92" s="204">
        <v>0</v>
      </c>
      <c r="AO92" s="204">
        <v>122.4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11.07</v>
      </c>
      <c r="E93" s="204">
        <v>0</v>
      </c>
      <c r="F93" s="204">
        <v>0</v>
      </c>
      <c r="G93" s="204">
        <v>17.989999999999998</v>
      </c>
      <c r="H93" s="204">
        <v>0</v>
      </c>
      <c r="I93" s="204">
        <v>0</v>
      </c>
      <c r="J93" s="204">
        <v>15.17</v>
      </c>
      <c r="K93" s="204">
        <v>79.3</v>
      </c>
      <c r="L93" s="204">
        <v>27.7</v>
      </c>
      <c r="M93" s="204">
        <v>0</v>
      </c>
      <c r="N93" s="204">
        <v>1.18</v>
      </c>
      <c r="O93" s="204">
        <v>0.98</v>
      </c>
      <c r="P93" s="204">
        <v>2.68</v>
      </c>
      <c r="Q93" s="204">
        <v>2.64</v>
      </c>
      <c r="R93" s="204">
        <v>5.95</v>
      </c>
      <c r="S93" s="204">
        <v>3.47</v>
      </c>
      <c r="T93" s="204">
        <v>0</v>
      </c>
      <c r="U93" s="204">
        <v>12.81</v>
      </c>
      <c r="V93" s="204">
        <v>0.21</v>
      </c>
      <c r="W93" s="204">
        <v>0.45</v>
      </c>
      <c r="X93" s="204">
        <v>1.46</v>
      </c>
      <c r="Y93" s="204">
        <v>0</v>
      </c>
      <c r="Z93" s="204">
        <v>37.03</v>
      </c>
      <c r="AA93" s="204">
        <v>9.11</v>
      </c>
      <c r="AB93" s="204">
        <v>0</v>
      </c>
      <c r="AC93" s="204">
        <v>0</v>
      </c>
      <c r="AD93" s="204">
        <v>13.7</v>
      </c>
      <c r="AE93" s="204">
        <v>0</v>
      </c>
      <c r="AF93" s="204">
        <v>0</v>
      </c>
      <c r="AG93" s="204">
        <v>26.52</v>
      </c>
      <c r="AH93" s="204">
        <v>0</v>
      </c>
      <c r="AI93" s="204">
        <v>26.52</v>
      </c>
      <c r="AJ93" s="204">
        <v>0</v>
      </c>
      <c r="AK93" s="204">
        <v>9.6</v>
      </c>
      <c r="AL93" s="204">
        <v>0</v>
      </c>
      <c r="AM93" s="204">
        <v>0</v>
      </c>
      <c r="AN93" s="204">
        <v>0</v>
      </c>
      <c r="AO93" s="204">
        <v>122.4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11.07</v>
      </c>
      <c r="E94" s="204">
        <v>0</v>
      </c>
      <c r="F94" s="204">
        <v>0</v>
      </c>
      <c r="G94" s="204">
        <v>17.989999999999998</v>
      </c>
      <c r="H94" s="204">
        <v>0</v>
      </c>
      <c r="I94" s="204">
        <v>0</v>
      </c>
      <c r="J94" s="204">
        <v>15.17</v>
      </c>
      <c r="K94" s="204">
        <v>79.3</v>
      </c>
      <c r="L94" s="204">
        <v>27.7</v>
      </c>
      <c r="M94" s="204">
        <v>0</v>
      </c>
      <c r="N94" s="204">
        <v>1.18</v>
      </c>
      <c r="O94" s="204">
        <v>0.98</v>
      </c>
      <c r="P94" s="204">
        <v>2.68</v>
      </c>
      <c r="Q94" s="204">
        <v>2.64</v>
      </c>
      <c r="R94" s="204">
        <v>5.95</v>
      </c>
      <c r="S94" s="204">
        <v>3.47</v>
      </c>
      <c r="T94" s="204">
        <v>0</v>
      </c>
      <c r="U94" s="204">
        <v>12.81</v>
      </c>
      <c r="V94" s="204">
        <v>0.21</v>
      </c>
      <c r="W94" s="204">
        <v>0.45</v>
      </c>
      <c r="X94" s="204">
        <v>1.46</v>
      </c>
      <c r="Y94" s="204">
        <v>0</v>
      </c>
      <c r="Z94" s="204">
        <v>37.03</v>
      </c>
      <c r="AA94" s="204">
        <v>9.11</v>
      </c>
      <c r="AB94" s="204">
        <v>0</v>
      </c>
      <c r="AC94" s="204">
        <v>0</v>
      </c>
      <c r="AD94" s="204">
        <v>13.7</v>
      </c>
      <c r="AE94" s="204">
        <v>0</v>
      </c>
      <c r="AF94" s="204">
        <v>0</v>
      </c>
      <c r="AG94" s="204">
        <v>26.52</v>
      </c>
      <c r="AH94" s="204">
        <v>0</v>
      </c>
      <c r="AI94" s="204">
        <v>26.52</v>
      </c>
      <c r="AJ94" s="204">
        <v>0</v>
      </c>
      <c r="AK94" s="204">
        <v>9.6</v>
      </c>
      <c r="AL94" s="204">
        <v>0</v>
      </c>
      <c r="AM94" s="204">
        <v>0</v>
      </c>
      <c r="AN94" s="204">
        <v>0</v>
      </c>
      <c r="AO94" s="204">
        <v>122.4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11.07</v>
      </c>
      <c r="E95" s="204">
        <v>0</v>
      </c>
      <c r="F95" s="204">
        <v>0</v>
      </c>
      <c r="G95" s="204">
        <v>17.989999999999998</v>
      </c>
      <c r="H95" s="204">
        <v>0</v>
      </c>
      <c r="I95" s="204">
        <v>0</v>
      </c>
      <c r="J95" s="204">
        <v>15.17</v>
      </c>
      <c r="K95" s="204">
        <v>79.3</v>
      </c>
      <c r="L95" s="204">
        <v>27.7</v>
      </c>
      <c r="M95" s="204">
        <v>0</v>
      </c>
      <c r="N95" s="204">
        <v>1.18</v>
      </c>
      <c r="O95" s="204">
        <v>0.98</v>
      </c>
      <c r="P95" s="204">
        <v>2.68</v>
      </c>
      <c r="Q95" s="204">
        <v>2.64</v>
      </c>
      <c r="R95" s="204">
        <v>5.95</v>
      </c>
      <c r="S95" s="204">
        <v>3.47</v>
      </c>
      <c r="T95" s="204">
        <v>0</v>
      </c>
      <c r="U95" s="204">
        <v>12.81</v>
      </c>
      <c r="V95" s="204">
        <v>0.21</v>
      </c>
      <c r="W95" s="204">
        <v>0.45</v>
      </c>
      <c r="X95" s="204">
        <v>1.46</v>
      </c>
      <c r="Y95" s="204">
        <v>0</v>
      </c>
      <c r="Z95" s="204">
        <v>21.94</v>
      </c>
      <c r="AA95" s="204">
        <v>1.51</v>
      </c>
      <c r="AB95" s="204">
        <v>0</v>
      </c>
      <c r="AC95" s="204">
        <v>0</v>
      </c>
      <c r="AD95" s="204">
        <v>13.67</v>
      </c>
      <c r="AE95" s="204">
        <v>0</v>
      </c>
      <c r="AF95" s="204">
        <v>0</v>
      </c>
      <c r="AG95" s="204">
        <v>26.52</v>
      </c>
      <c r="AH95" s="204">
        <v>0</v>
      </c>
      <c r="AI95" s="204">
        <v>26.52</v>
      </c>
      <c r="AJ95" s="204">
        <v>0</v>
      </c>
      <c r="AK95" s="204">
        <v>9.6</v>
      </c>
      <c r="AL95" s="204">
        <v>0</v>
      </c>
      <c r="AM95" s="204">
        <v>0</v>
      </c>
      <c r="AN95" s="204">
        <v>0</v>
      </c>
      <c r="AO95" s="204">
        <v>122.4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11.07</v>
      </c>
      <c r="E96" s="204">
        <v>0</v>
      </c>
      <c r="F96" s="204">
        <v>0</v>
      </c>
      <c r="G96" s="204">
        <v>17.989999999999998</v>
      </c>
      <c r="H96" s="204">
        <v>0</v>
      </c>
      <c r="I96" s="204">
        <v>0</v>
      </c>
      <c r="J96" s="204">
        <v>15.17</v>
      </c>
      <c r="K96" s="204">
        <v>79.3</v>
      </c>
      <c r="L96" s="204">
        <v>27.7</v>
      </c>
      <c r="M96" s="204">
        <v>0</v>
      </c>
      <c r="N96" s="204">
        <v>1.18</v>
      </c>
      <c r="O96" s="204">
        <v>0.98</v>
      </c>
      <c r="P96" s="204">
        <v>2.68</v>
      </c>
      <c r="Q96" s="204">
        <v>2.64</v>
      </c>
      <c r="R96" s="204">
        <v>5.95</v>
      </c>
      <c r="S96" s="204">
        <v>3.47</v>
      </c>
      <c r="T96" s="204">
        <v>0</v>
      </c>
      <c r="U96" s="204">
        <v>12.81</v>
      </c>
      <c r="V96" s="204">
        <v>0.21</v>
      </c>
      <c r="W96" s="204">
        <v>0.45</v>
      </c>
      <c r="X96" s="204">
        <v>1.46</v>
      </c>
      <c r="Y96" s="204">
        <v>0</v>
      </c>
      <c r="Z96" s="204">
        <v>21.94</v>
      </c>
      <c r="AA96" s="204">
        <v>1.51</v>
      </c>
      <c r="AB96" s="204">
        <v>0</v>
      </c>
      <c r="AC96" s="204">
        <v>0</v>
      </c>
      <c r="AD96" s="204">
        <v>13.67</v>
      </c>
      <c r="AE96" s="204">
        <v>0</v>
      </c>
      <c r="AF96" s="204">
        <v>0</v>
      </c>
      <c r="AG96" s="204">
        <v>26.52</v>
      </c>
      <c r="AH96" s="204">
        <v>0</v>
      </c>
      <c r="AI96" s="204">
        <v>26.52</v>
      </c>
      <c r="AJ96" s="204">
        <v>0</v>
      </c>
      <c r="AK96" s="204">
        <v>9.6</v>
      </c>
      <c r="AL96" s="204">
        <v>0</v>
      </c>
      <c r="AM96" s="204">
        <v>0</v>
      </c>
      <c r="AN96" s="204">
        <v>0</v>
      </c>
      <c r="AO96" s="204">
        <v>122.4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11.07</v>
      </c>
      <c r="E97" s="204">
        <v>0</v>
      </c>
      <c r="F97" s="204">
        <v>0</v>
      </c>
      <c r="G97" s="204">
        <v>17.989999999999998</v>
      </c>
      <c r="H97" s="204">
        <v>0</v>
      </c>
      <c r="I97" s="204">
        <v>0</v>
      </c>
      <c r="J97" s="204">
        <v>15.17</v>
      </c>
      <c r="K97" s="204">
        <v>79.3</v>
      </c>
      <c r="L97" s="204">
        <v>27.7</v>
      </c>
      <c r="M97" s="204">
        <v>0</v>
      </c>
      <c r="N97" s="204">
        <v>1.18</v>
      </c>
      <c r="O97" s="204">
        <v>0.98</v>
      </c>
      <c r="P97" s="204">
        <v>2.68</v>
      </c>
      <c r="Q97" s="204">
        <v>2.64</v>
      </c>
      <c r="R97" s="204">
        <v>5.95</v>
      </c>
      <c r="S97" s="204">
        <v>3.47</v>
      </c>
      <c r="T97" s="204">
        <v>0</v>
      </c>
      <c r="U97" s="204">
        <v>12.81</v>
      </c>
      <c r="V97" s="204">
        <v>0.21</v>
      </c>
      <c r="W97" s="204">
        <v>0.45</v>
      </c>
      <c r="X97" s="204">
        <v>1.46</v>
      </c>
      <c r="Y97" s="204">
        <v>0</v>
      </c>
      <c r="Z97" s="204">
        <v>37.03</v>
      </c>
      <c r="AA97" s="204">
        <v>11.37</v>
      </c>
      <c r="AB97" s="204">
        <v>0</v>
      </c>
      <c r="AC97" s="204">
        <v>0</v>
      </c>
      <c r="AD97" s="204">
        <v>13.67</v>
      </c>
      <c r="AE97" s="204">
        <v>0</v>
      </c>
      <c r="AF97" s="204">
        <v>0</v>
      </c>
      <c r="AG97" s="204">
        <v>26.52</v>
      </c>
      <c r="AH97" s="204">
        <v>0</v>
      </c>
      <c r="AI97" s="204">
        <v>26.52</v>
      </c>
      <c r="AJ97" s="204">
        <v>0</v>
      </c>
      <c r="AK97" s="204">
        <v>9.6</v>
      </c>
      <c r="AL97" s="204">
        <v>0</v>
      </c>
      <c r="AM97" s="204">
        <v>0</v>
      </c>
      <c r="AN97" s="204">
        <v>0</v>
      </c>
      <c r="AO97" s="204">
        <v>122.4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11.07</v>
      </c>
      <c r="E98" s="204">
        <v>0</v>
      </c>
      <c r="F98" s="204">
        <v>0</v>
      </c>
      <c r="G98" s="204">
        <v>17.989999999999998</v>
      </c>
      <c r="H98" s="204">
        <v>0</v>
      </c>
      <c r="I98" s="204">
        <v>0</v>
      </c>
      <c r="J98" s="204">
        <v>15.17</v>
      </c>
      <c r="K98" s="204">
        <v>79.3</v>
      </c>
      <c r="L98" s="204">
        <v>27.7</v>
      </c>
      <c r="M98" s="204">
        <v>0</v>
      </c>
      <c r="N98" s="204">
        <v>1.18</v>
      </c>
      <c r="O98" s="204">
        <v>0.98</v>
      </c>
      <c r="P98" s="204">
        <v>2.68</v>
      </c>
      <c r="Q98" s="204">
        <v>2.64</v>
      </c>
      <c r="R98" s="204">
        <v>5.95</v>
      </c>
      <c r="S98" s="204">
        <v>3.47</v>
      </c>
      <c r="T98" s="204">
        <v>0</v>
      </c>
      <c r="U98" s="204">
        <v>12.81</v>
      </c>
      <c r="V98" s="204">
        <v>0.21</v>
      </c>
      <c r="W98" s="204">
        <v>0.45</v>
      </c>
      <c r="X98" s="204">
        <v>1.46</v>
      </c>
      <c r="Y98" s="204">
        <v>0</v>
      </c>
      <c r="Z98" s="204">
        <v>37.03</v>
      </c>
      <c r="AA98" s="204">
        <v>11.37</v>
      </c>
      <c r="AB98" s="204">
        <v>0</v>
      </c>
      <c r="AC98" s="204">
        <v>0</v>
      </c>
      <c r="AD98" s="204">
        <v>13.67</v>
      </c>
      <c r="AE98" s="204">
        <v>0</v>
      </c>
      <c r="AF98" s="204">
        <v>0</v>
      </c>
      <c r="AG98" s="204">
        <v>26.52</v>
      </c>
      <c r="AH98" s="204">
        <v>0</v>
      </c>
      <c r="AI98" s="204">
        <v>26.52</v>
      </c>
      <c r="AJ98" s="204">
        <v>0</v>
      </c>
      <c r="AK98" s="204">
        <v>9.6</v>
      </c>
      <c r="AL98" s="204">
        <v>0</v>
      </c>
      <c r="AM98" s="204">
        <v>0</v>
      </c>
      <c r="AN98" s="204">
        <v>0</v>
      </c>
      <c r="AO98" s="204">
        <v>122.4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1.3594075000000003</v>
      </c>
      <c r="L99">
        <f t="shared" si="0"/>
        <v>0.39328750000000029</v>
      </c>
      <c r="M99">
        <f t="shared" si="0"/>
        <v>0</v>
      </c>
      <c r="N99">
        <f t="shared" si="0"/>
        <v>2.8320000000000067E-2</v>
      </c>
      <c r="O99">
        <f t="shared" si="0"/>
        <v>2.3520000000000006E-2</v>
      </c>
      <c r="P99">
        <f t="shared" si="0"/>
        <v>6.3545000000000101E-2</v>
      </c>
      <c r="Q99">
        <f t="shared" si="0"/>
        <v>3.9532499999999957E-2</v>
      </c>
      <c r="R99">
        <f t="shared" si="0"/>
        <v>8.4932499999999966E-2</v>
      </c>
      <c r="S99">
        <f t="shared" si="0"/>
        <v>5.0344999999999945E-2</v>
      </c>
      <c r="T99">
        <f t="shared" si="0"/>
        <v>0</v>
      </c>
      <c r="U99">
        <f t="shared" si="0"/>
        <v>0.29650249999999934</v>
      </c>
      <c r="V99">
        <f t="shared" si="0"/>
        <v>8.5325000000000019E-3</v>
      </c>
      <c r="W99">
        <f t="shared" si="0"/>
        <v>1.0800000000000008E-2</v>
      </c>
      <c r="X99">
        <f t="shared" si="0"/>
        <v>3.4674999999999956E-2</v>
      </c>
      <c r="Y99">
        <f t="shared" si="0"/>
        <v>0</v>
      </c>
      <c r="Z99">
        <f t="shared" si="0"/>
        <v>0.28520000000000018</v>
      </c>
      <c r="AA99">
        <f t="shared" si="0"/>
        <v>5.3657499999999955E-2</v>
      </c>
      <c r="AB99">
        <f t="shared" si="0"/>
        <v>0</v>
      </c>
      <c r="AC99">
        <f t="shared" si="0"/>
        <v>0</v>
      </c>
      <c r="AD99">
        <f t="shared" si="0"/>
        <v>0.32883000000000057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0.19603000000000032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2.9645999999999995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10</v>
      </c>
      <c r="AH3" s="204">
        <v>0</v>
      </c>
      <c r="AI3" s="204">
        <v>10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 s="204">
        <v>12.77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10</v>
      </c>
      <c r="AH4" s="204">
        <v>0</v>
      </c>
      <c r="AI4" s="204">
        <v>10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 s="204">
        <v>12.77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10</v>
      </c>
      <c r="AH5" s="204">
        <v>0</v>
      </c>
      <c r="AI5" s="204">
        <v>10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 s="204">
        <v>12.77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10</v>
      </c>
      <c r="AH6" s="204">
        <v>0</v>
      </c>
      <c r="AI6" s="204">
        <v>10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 s="204">
        <v>12.77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10</v>
      </c>
      <c r="AH7" s="204">
        <v>0</v>
      </c>
      <c r="AI7" s="204">
        <v>10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 s="204">
        <v>12.77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10</v>
      </c>
      <c r="AH8" s="204">
        <v>0</v>
      </c>
      <c r="AI8" s="204">
        <v>10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12.77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10</v>
      </c>
      <c r="AH9" s="204">
        <v>0</v>
      </c>
      <c r="AI9" s="204">
        <v>10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12.77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10</v>
      </c>
      <c r="AH10" s="204">
        <v>0</v>
      </c>
      <c r="AI10" s="204">
        <v>10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 s="204">
        <v>12.77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10</v>
      </c>
      <c r="AH11" s="204">
        <v>0</v>
      </c>
      <c r="AI11" s="204">
        <v>10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12.77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10</v>
      </c>
      <c r="AH12" s="204">
        <v>0</v>
      </c>
      <c r="AI12" s="204">
        <v>10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12.77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10</v>
      </c>
      <c r="AH13" s="204">
        <v>0</v>
      </c>
      <c r="AI13" s="204">
        <v>10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12.77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10</v>
      </c>
      <c r="AH14" s="204">
        <v>0</v>
      </c>
      <c r="AI14" s="204">
        <v>10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 s="204">
        <v>12.77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10</v>
      </c>
      <c r="AH15" s="204">
        <v>0</v>
      </c>
      <c r="AI15" s="204">
        <v>10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12.77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10</v>
      </c>
      <c r="AH16" s="204">
        <v>0</v>
      </c>
      <c r="AI16" s="204">
        <v>10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 s="204">
        <v>12.77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10</v>
      </c>
      <c r="AH17" s="204">
        <v>0</v>
      </c>
      <c r="AI17" s="204">
        <v>10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 s="204">
        <v>12.77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10</v>
      </c>
      <c r="AH18" s="204">
        <v>0</v>
      </c>
      <c r="AI18" s="204">
        <v>10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 s="204">
        <v>12.77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10</v>
      </c>
      <c r="AH19" s="204">
        <v>0</v>
      </c>
      <c r="AI19" s="204">
        <v>10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 s="204">
        <v>12.77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10</v>
      </c>
      <c r="AH20" s="204">
        <v>0</v>
      </c>
      <c r="AI20" s="204">
        <v>10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12.77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10</v>
      </c>
      <c r="AH21" s="204">
        <v>0</v>
      </c>
      <c r="AI21" s="204">
        <v>10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12.77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10</v>
      </c>
      <c r="AH22" s="204">
        <v>0</v>
      </c>
      <c r="AI22" s="204">
        <v>10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12.77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10</v>
      </c>
      <c r="AH23" s="204">
        <v>0</v>
      </c>
      <c r="AI23" s="204">
        <v>10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12.77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10</v>
      </c>
      <c r="AH24" s="204">
        <v>0</v>
      </c>
      <c r="AI24" s="204">
        <v>10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12.77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10</v>
      </c>
      <c r="AH25" s="204">
        <v>0</v>
      </c>
      <c r="AI25" s="204">
        <v>10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12.77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10</v>
      </c>
      <c r="AH26" s="204">
        <v>0</v>
      </c>
      <c r="AI26" s="204">
        <v>10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12.77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10</v>
      </c>
      <c r="AH27" s="204">
        <v>0</v>
      </c>
      <c r="AI27" s="204">
        <v>10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12.77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10</v>
      </c>
      <c r="AH28" s="204">
        <v>0</v>
      </c>
      <c r="AI28" s="204">
        <v>10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12.77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10</v>
      </c>
      <c r="AH29" s="204">
        <v>0</v>
      </c>
      <c r="AI29" s="204">
        <v>10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12.77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10</v>
      </c>
      <c r="AH30" s="204">
        <v>0</v>
      </c>
      <c r="AI30" s="204">
        <v>10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12.77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10</v>
      </c>
      <c r="AH31" s="204">
        <v>0</v>
      </c>
      <c r="AI31" s="204">
        <v>10</v>
      </c>
      <c r="AJ31" s="204">
        <v>0</v>
      </c>
      <c r="AK31" s="204">
        <v>0.12</v>
      </c>
      <c r="AL31" s="204">
        <v>0</v>
      </c>
      <c r="AM31" s="204">
        <v>0</v>
      </c>
      <c r="AN31" s="204">
        <v>0</v>
      </c>
      <c r="AO31" s="204">
        <v>12.77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10</v>
      </c>
      <c r="AH32" s="204">
        <v>0</v>
      </c>
      <c r="AI32" s="204">
        <v>10</v>
      </c>
      <c r="AJ32" s="204">
        <v>0</v>
      </c>
      <c r="AK32" s="204">
        <v>0.12</v>
      </c>
      <c r="AL32" s="204">
        <v>0</v>
      </c>
      <c r="AM32" s="204">
        <v>0</v>
      </c>
      <c r="AN32" s="204">
        <v>0</v>
      </c>
      <c r="AO32" s="204">
        <v>12.77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10</v>
      </c>
      <c r="AH33" s="204">
        <v>0</v>
      </c>
      <c r="AI33" s="204">
        <v>10</v>
      </c>
      <c r="AJ33" s="204">
        <v>0</v>
      </c>
      <c r="AK33" s="204">
        <v>0.12</v>
      </c>
      <c r="AL33" s="204">
        <v>0</v>
      </c>
      <c r="AM33" s="204">
        <v>0</v>
      </c>
      <c r="AN33" s="204">
        <v>0</v>
      </c>
      <c r="AO33" s="204">
        <v>12.77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10</v>
      </c>
      <c r="AH34" s="204">
        <v>0</v>
      </c>
      <c r="AI34" s="204">
        <v>10</v>
      </c>
      <c r="AJ34" s="204">
        <v>0</v>
      </c>
      <c r="AK34" s="204">
        <v>0.12</v>
      </c>
      <c r="AL34" s="204">
        <v>0</v>
      </c>
      <c r="AM34" s="204">
        <v>0</v>
      </c>
      <c r="AN34" s="204">
        <v>0</v>
      </c>
      <c r="AO34" s="204">
        <v>12.77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10</v>
      </c>
      <c r="AH35" s="204">
        <v>0</v>
      </c>
      <c r="AI35" s="204">
        <v>10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12.77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10</v>
      </c>
      <c r="AH36" s="204">
        <v>0</v>
      </c>
      <c r="AI36" s="204">
        <v>10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12.77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10</v>
      </c>
      <c r="AH37" s="204">
        <v>0</v>
      </c>
      <c r="AI37" s="204">
        <v>10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12.77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10</v>
      </c>
      <c r="AH38" s="204">
        <v>0</v>
      </c>
      <c r="AI38" s="204">
        <v>10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12.77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10</v>
      </c>
      <c r="AH39" s="204">
        <v>0</v>
      </c>
      <c r="AI39" s="204">
        <v>10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12.59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10</v>
      </c>
      <c r="AH40" s="204">
        <v>0</v>
      </c>
      <c r="AI40" s="204">
        <v>10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12.59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10</v>
      </c>
      <c r="AH41" s="204">
        <v>0</v>
      </c>
      <c r="AI41" s="204">
        <v>10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12.59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10</v>
      </c>
      <c r="AH42" s="204">
        <v>0</v>
      </c>
      <c r="AI42" s="204">
        <v>10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 s="204">
        <v>12.59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10</v>
      </c>
      <c r="AH43" s="204">
        <v>0</v>
      </c>
      <c r="AI43" s="204">
        <v>10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 s="204">
        <v>12.59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10</v>
      </c>
      <c r="AH44" s="204">
        <v>0</v>
      </c>
      <c r="AI44" s="204">
        <v>10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12.59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10</v>
      </c>
      <c r="AH45" s="204">
        <v>0</v>
      </c>
      <c r="AI45" s="204">
        <v>10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 s="204">
        <v>12.59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10</v>
      </c>
      <c r="AH46" s="204">
        <v>0</v>
      </c>
      <c r="AI46" s="204">
        <v>10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12.59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10</v>
      </c>
      <c r="AH47" s="204">
        <v>0</v>
      </c>
      <c r="AI47" s="204">
        <v>10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12.59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10</v>
      </c>
      <c r="AH48" s="204">
        <v>0</v>
      </c>
      <c r="AI48" s="204">
        <v>10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12.59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10</v>
      </c>
      <c r="AH49" s="204">
        <v>0</v>
      </c>
      <c r="AI49" s="204">
        <v>10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 s="204">
        <v>12.59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10</v>
      </c>
      <c r="AH50" s="204">
        <v>0</v>
      </c>
      <c r="AI50" s="204">
        <v>10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 s="204">
        <v>12.59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10</v>
      </c>
      <c r="AH51" s="204">
        <v>0</v>
      </c>
      <c r="AI51" s="204">
        <v>10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12.22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10</v>
      </c>
      <c r="AH52" s="204">
        <v>0</v>
      </c>
      <c r="AI52" s="204">
        <v>10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12.22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10</v>
      </c>
      <c r="AH53" s="204">
        <v>0</v>
      </c>
      <c r="AI53" s="204">
        <v>10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 s="204">
        <v>12.22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10</v>
      </c>
      <c r="AH54" s="204">
        <v>0</v>
      </c>
      <c r="AI54" s="204">
        <v>10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 s="204">
        <v>12.22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10</v>
      </c>
      <c r="AH55" s="204">
        <v>0</v>
      </c>
      <c r="AI55" s="204">
        <v>10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 s="204">
        <v>12.22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10</v>
      </c>
      <c r="AH56" s="204">
        <v>0</v>
      </c>
      <c r="AI56" s="204">
        <v>10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 s="204">
        <v>12.22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10</v>
      </c>
      <c r="AH57" s="204">
        <v>0</v>
      </c>
      <c r="AI57" s="204">
        <v>10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 s="204">
        <v>12.22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10</v>
      </c>
      <c r="AH58" s="204">
        <v>0</v>
      </c>
      <c r="AI58" s="204">
        <v>10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 s="204">
        <v>12.22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10</v>
      </c>
      <c r="AH59" s="204">
        <v>0</v>
      </c>
      <c r="AI59" s="204">
        <v>10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 s="204">
        <v>12.22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10</v>
      </c>
      <c r="AH60" s="204">
        <v>0</v>
      </c>
      <c r="AI60" s="204">
        <v>10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 s="204">
        <v>12.22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10</v>
      </c>
      <c r="AH61" s="204">
        <v>0</v>
      </c>
      <c r="AI61" s="204">
        <v>10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 s="204">
        <v>12.22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10</v>
      </c>
      <c r="AH62" s="204">
        <v>0</v>
      </c>
      <c r="AI62" s="204">
        <v>10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 s="204">
        <v>12.22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10</v>
      </c>
      <c r="AH63" s="204">
        <v>0</v>
      </c>
      <c r="AI63" s="204">
        <v>10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 s="204">
        <v>12.22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10</v>
      </c>
      <c r="AH64" s="204">
        <v>0</v>
      </c>
      <c r="AI64" s="204">
        <v>10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 s="204">
        <v>12.22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10</v>
      </c>
      <c r="AH65" s="204">
        <v>0</v>
      </c>
      <c r="AI65" s="204">
        <v>10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 s="204">
        <v>12.22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10</v>
      </c>
      <c r="AH66" s="204">
        <v>0</v>
      </c>
      <c r="AI66" s="204">
        <v>10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 s="204">
        <v>12.22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10</v>
      </c>
      <c r="AH67" s="204">
        <v>0</v>
      </c>
      <c r="AI67" s="204">
        <v>10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 s="204">
        <v>12.22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10</v>
      </c>
      <c r="AH68" s="204">
        <v>0</v>
      </c>
      <c r="AI68" s="204">
        <v>10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 s="204">
        <v>12.22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10</v>
      </c>
      <c r="AH69" s="204">
        <v>0</v>
      </c>
      <c r="AI69" s="204">
        <v>10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 s="204">
        <v>12.22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10</v>
      </c>
      <c r="AH70" s="204">
        <v>0</v>
      </c>
      <c r="AI70" s="204">
        <v>10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 s="204">
        <v>12.22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10</v>
      </c>
      <c r="AH71" s="204">
        <v>0</v>
      </c>
      <c r="AI71" s="204">
        <v>10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 s="204">
        <v>12.22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10</v>
      </c>
      <c r="AH72" s="204">
        <v>0</v>
      </c>
      <c r="AI72" s="204">
        <v>10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 s="204">
        <v>12.22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10</v>
      </c>
      <c r="AH73" s="204">
        <v>0</v>
      </c>
      <c r="AI73" s="204">
        <v>10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12.22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10</v>
      </c>
      <c r="AH74" s="204">
        <v>0</v>
      </c>
      <c r="AI74" s="204">
        <v>10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12.22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10</v>
      </c>
      <c r="AH75" s="204">
        <v>0</v>
      </c>
      <c r="AI75" s="204">
        <v>10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10</v>
      </c>
      <c r="AH76" s="204">
        <v>0</v>
      </c>
      <c r="AI76" s="204">
        <v>10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10</v>
      </c>
      <c r="AH77" s="204">
        <v>0</v>
      </c>
      <c r="AI77" s="204">
        <v>10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10</v>
      </c>
      <c r="AH78" s="204">
        <v>0</v>
      </c>
      <c r="AI78" s="204">
        <v>10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10</v>
      </c>
      <c r="AH79" s="204">
        <v>0</v>
      </c>
      <c r="AI79" s="204">
        <v>10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10</v>
      </c>
      <c r="AH80" s="204">
        <v>0</v>
      </c>
      <c r="AI80" s="204">
        <v>10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10</v>
      </c>
      <c r="AH81" s="204">
        <v>0</v>
      </c>
      <c r="AI81" s="204">
        <v>10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10</v>
      </c>
      <c r="AH82" s="204">
        <v>0</v>
      </c>
      <c r="AI82" s="204">
        <v>10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10</v>
      </c>
      <c r="AH83" s="204">
        <v>0</v>
      </c>
      <c r="AI83" s="204">
        <v>10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10</v>
      </c>
      <c r="AH84" s="204">
        <v>0</v>
      </c>
      <c r="AI84" s="204">
        <v>10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10</v>
      </c>
      <c r="AH85" s="204">
        <v>0</v>
      </c>
      <c r="AI85" s="204">
        <v>10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10</v>
      </c>
      <c r="AH86" s="204">
        <v>0</v>
      </c>
      <c r="AI86" s="204">
        <v>10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10</v>
      </c>
      <c r="AH87" s="204">
        <v>0</v>
      </c>
      <c r="AI87" s="204">
        <v>10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 s="204">
        <v>12.4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10</v>
      </c>
      <c r="AH88" s="204">
        <v>0</v>
      </c>
      <c r="AI88" s="204">
        <v>10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 s="204">
        <v>12.4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10</v>
      </c>
      <c r="AH89" s="204">
        <v>0</v>
      </c>
      <c r="AI89" s="204">
        <v>10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 s="204">
        <v>12.4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10</v>
      </c>
      <c r="AH90" s="204">
        <v>0</v>
      </c>
      <c r="AI90" s="204">
        <v>10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 s="204">
        <v>12.4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10</v>
      </c>
      <c r="AH91" s="204">
        <v>0</v>
      </c>
      <c r="AI91" s="204">
        <v>10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 s="204">
        <v>12.4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10</v>
      </c>
      <c r="AH92" s="204">
        <v>0</v>
      </c>
      <c r="AI92" s="204">
        <v>10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 s="204">
        <v>12.4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10</v>
      </c>
      <c r="AH93" s="204">
        <v>0</v>
      </c>
      <c r="AI93" s="204">
        <v>10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 s="204">
        <v>12.4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10</v>
      </c>
      <c r="AH94" s="204">
        <v>0</v>
      </c>
      <c r="AI94" s="204">
        <v>10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 s="204">
        <v>12.4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10</v>
      </c>
      <c r="AH95" s="204">
        <v>0</v>
      </c>
      <c r="AI95" s="204">
        <v>10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 s="204">
        <v>12.4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10</v>
      </c>
      <c r="AH96" s="204">
        <v>0</v>
      </c>
      <c r="AI96" s="204">
        <v>10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 s="204">
        <v>12.4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10</v>
      </c>
      <c r="AH97" s="204">
        <v>0</v>
      </c>
      <c r="AI97" s="204">
        <v>10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 s="204">
        <v>12.4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10</v>
      </c>
      <c r="AH98" s="204">
        <v>0</v>
      </c>
      <c r="AI98" s="204">
        <v>10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 s="204">
        <v>12.4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1.1999999999999999E-4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0.30042000000000041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2.98</v>
      </c>
      <c r="AE3" s="204">
        <v>0</v>
      </c>
      <c r="AF3" s="204">
        <v>0</v>
      </c>
      <c r="AG3" s="204">
        <v>49.55</v>
      </c>
      <c r="AH3" s="204">
        <v>0</v>
      </c>
      <c r="AI3" s="204">
        <v>49.55</v>
      </c>
      <c r="AJ3" s="204">
        <v>0</v>
      </c>
      <c r="AK3" s="204">
        <v>3.74</v>
      </c>
      <c r="AL3" s="204">
        <v>0</v>
      </c>
      <c r="AM3" s="204">
        <v>0</v>
      </c>
      <c r="AN3" s="204">
        <v>0</v>
      </c>
      <c r="AO3" s="204">
        <v>51.07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2.98</v>
      </c>
      <c r="AE4" s="204">
        <v>0</v>
      </c>
      <c r="AF4" s="204">
        <v>0</v>
      </c>
      <c r="AG4" s="204">
        <v>49.55</v>
      </c>
      <c r="AH4" s="204">
        <v>0</v>
      </c>
      <c r="AI4" s="204">
        <v>49.55</v>
      </c>
      <c r="AJ4" s="204">
        <v>0</v>
      </c>
      <c r="AK4" s="204">
        <v>3.74</v>
      </c>
      <c r="AL4" s="204">
        <v>0</v>
      </c>
      <c r="AM4" s="204">
        <v>0</v>
      </c>
      <c r="AN4" s="204">
        <v>0</v>
      </c>
      <c r="AO4" s="204">
        <v>51.07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2.98</v>
      </c>
      <c r="AE5" s="204">
        <v>0</v>
      </c>
      <c r="AF5" s="204">
        <v>0</v>
      </c>
      <c r="AG5" s="204">
        <v>49.55</v>
      </c>
      <c r="AH5" s="204">
        <v>0</v>
      </c>
      <c r="AI5" s="204">
        <v>49.55</v>
      </c>
      <c r="AJ5" s="204">
        <v>0</v>
      </c>
      <c r="AK5" s="204">
        <v>3.74</v>
      </c>
      <c r="AL5" s="204">
        <v>0</v>
      </c>
      <c r="AM5" s="204">
        <v>0</v>
      </c>
      <c r="AN5" s="204">
        <v>0</v>
      </c>
      <c r="AO5" s="204">
        <v>51.07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2.98</v>
      </c>
      <c r="AE6" s="204">
        <v>0</v>
      </c>
      <c r="AF6" s="204">
        <v>0</v>
      </c>
      <c r="AG6" s="204">
        <v>49.55</v>
      </c>
      <c r="AH6" s="204">
        <v>0</v>
      </c>
      <c r="AI6" s="204">
        <v>49.55</v>
      </c>
      <c r="AJ6" s="204">
        <v>0</v>
      </c>
      <c r="AK6" s="204">
        <v>3.74</v>
      </c>
      <c r="AL6" s="204">
        <v>0</v>
      </c>
      <c r="AM6" s="204">
        <v>0</v>
      </c>
      <c r="AN6" s="204">
        <v>0</v>
      </c>
      <c r="AO6" s="204">
        <v>51.07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2.98</v>
      </c>
      <c r="AE7" s="204">
        <v>0</v>
      </c>
      <c r="AF7" s="204">
        <v>0</v>
      </c>
      <c r="AG7" s="204">
        <v>49.55</v>
      </c>
      <c r="AH7" s="204">
        <v>0</v>
      </c>
      <c r="AI7" s="204">
        <v>49.55</v>
      </c>
      <c r="AJ7" s="204">
        <v>0</v>
      </c>
      <c r="AK7" s="204">
        <v>3.74</v>
      </c>
      <c r="AL7" s="204">
        <v>0</v>
      </c>
      <c r="AM7" s="204">
        <v>0</v>
      </c>
      <c r="AN7" s="204">
        <v>0</v>
      </c>
      <c r="AO7" s="204">
        <v>51.07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2.98</v>
      </c>
      <c r="AE8" s="204">
        <v>0</v>
      </c>
      <c r="AF8" s="204">
        <v>0</v>
      </c>
      <c r="AG8" s="204">
        <v>49.55</v>
      </c>
      <c r="AH8" s="204">
        <v>0</v>
      </c>
      <c r="AI8" s="204">
        <v>49.55</v>
      </c>
      <c r="AJ8" s="204">
        <v>0</v>
      </c>
      <c r="AK8" s="204">
        <v>3.74</v>
      </c>
      <c r="AL8" s="204">
        <v>0</v>
      </c>
      <c r="AM8" s="204">
        <v>0</v>
      </c>
      <c r="AN8" s="204">
        <v>0</v>
      </c>
      <c r="AO8" s="204">
        <v>51.07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2.98</v>
      </c>
      <c r="AE9" s="204">
        <v>0</v>
      </c>
      <c r="AF9" s="204">
        <v>0</v>
      </c>
      <c r="AG9" s="204">
        <v>49.55</v>
      </c>
      <c r="AH9" s="204">
        <v>0</v>
      </c>
      <c r="AI9" s="204">
        <v>49.55</v>
      </c>
      <c r="AJ9" s="204">
        <v>0</v>
      </c>
      <c r="AK9" s="204">
        <v>3.74</v>
      </c>
      <c r="AL9" s="204">
        <v>0</v>
      </c>
      <c r="AM9" s="204">
        <v>0</v>
      </c>
      <c r="AN9" s="204">
        <v>0</v>
      </c>
      <c r="AO9" s="204">
        <v>51.07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2.98</v>
      </c>
      <c r="AE10" s="204">
        <v>0</v>
      </c>
      <c r="AF10" s="204">
        <v>0</v>
      </c>
      <c r="AG10" s="204">
        <v>49.55</v>
      </c>
      <c r="AH10" s="204">
        <v>0</v>
      </c>
      <c r="AI10" s="204">
        <v>49.55</v>
      </c>
      <c r="AJ10" s="204">
        <v>0</v>
      </c>
      <c r="AK10" s="204">
        <v>3.74</v>
      </c>
      <c r="AL10" s="204">
        <v>0</v>
      </c>
      <c r="AM10" s="204">
        <v>0</v>
      </c>
      <c r="AN10" s="204">
        <v>0</v>
      </c>
      <c r="AO10" s="204">
        <v>51.07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2.98</v>
      </c>
      <c r="AE11" s="204">
        <v>0</v>
      </c>
      <c r="AF11" s="204">
        <v>0</v>
      </c>
      <c r="AG11" s="204">
        <v>49.55</v>
      </c>
      <c r="AH11" s="204">
        <v>0</v>
      </c>
      <c r="AI11" s="204">
        <v>49.55</v>
      </c>
      <c r="AJ11" s="204">
        <v>0</v>
      </c>
      <c r="AK11" s="204">
        <v>3.74</v>
      </c>
      <c r="AL11" s="204">
        <v>0</v>
      </c>
      <c r="AM11" s="204">
        <v>0</v>
      </c>
      <c r="AN11" s="204">
        <v>0</v>
      </c>
      <c r="AO11" s="204">
        <v>51.07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2.98</v>
      </c>
      <c r="AE12" s="204">
        <v>0</v>
      </c>
      <c r="AF12" s="204">
        <v>0</v>
      </c>
      <c r="AG12" s="204">
        <v>49.55</v>
      </c>
      <c r="AH12" s="204">
        <v>0</v>
      </c>
      <c r="AI12" s="204">
        <v>49.55</v>
      </c>
      <c r="AJ12" s="204">
        <v>0</v>
      </c>
      <c r="AK12" s="204">
        <v>3.74</v>
      </c>
      <c r="AL12" s="204">
        <v>0</v>
      </c>
      <c r="AM12" s="204">
        <v>0</v>
      </c>
      <c r="AN12" s="204">
        <v>0</v>
      </c>
      <c r="AO12" s="204">
        <v>51.07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2.98</v>
      </c>
      <c r="AE13" s="204">
        <v>0</v>
      </c>
      <c r="AF13" s="204">
        <v>0</v>
      </c>
      <c r="AG13" s="204">
        <v>49.55</v>
      </c>
      <c r="AH13" s="204">
        <v>0</v>
      </c>
      <c r="AI13" s="204">
        <v>49.55</v>
      </c>
      <c r="AJ13" s="204">
        <v>0</v>
      </c>
      <c r="AK13" s="204">
        <v>3.74</v>
      </c>
      <c r="AL13" s="204">
        <v>0</v>
      </c>
      <c r="AM13" s="204">
        <v>0</v>
      </c>
      <c r="AN13" s="204">
        <v>0</v>
      </c>
      <c r="AO13" s="204">
        <v>51.07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2.98</v>
      </c>
      <c r="AE14" s="204">
        <v>0</v>
      </c>
      <c r="AF14" s="204">
        <v>0</v>
      </c>
      <c r="AG14" s="204">
        <v>49.55</v>
      </c>
      <c r="AH14" s="204">
        <v>0</v>
      </c>
      <c r="AI14" s="204">
        <v>49.55</v>
      </c>
      <c r="AJ14" s="204">
        <v>0</v>
      </c>
      <c r="AK14" s="204">
        <v>3.74</v>
      </c>
      <c r="AL14" s="204">
        <v>0</v>
      </c>
      <c r="AM14" s="204">
        <v>0</v>
      </c>
      <c r="AN14" s="204">
        <v>0</v>
      </c>
      <c r="AO14" s="204">
        <v>51.07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2.98</v>
      </c>
      <c r="AE15" s="204">
        <v>0</v>
      </c>
      <c r="AF15" s="204">
        <v>0</v>
      </c>
      <c r="AG15" s="204">
        <v>49.55</v>
      </c>
      <c r="AH15" s="204">
        <v>0</v>
      </c>
      <c r="AI15" s="204">
        <v>49.55</v>
      </c>
      <c r="AJ15" s="204">
        <v>0</v>
      </c>
      <c r="AK15" s="204">
        <v>3.74</v>
      </c>
      <c r="AL15" s="204">
        <v>0</v>
      </c>
      <c r="AM15" s="204">
        <v>0</v>
      </c>
      <c r="AN15" s="204">
        <v>0</v>
      </c>
      <c r="AO15" s="204">
        <v>51.07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2.98</v>
      </c>
      <c r="AE16" s="204">
        <v>0</v>
      </c>
      <c r="AF16" s="204">
        <v>0</v>
      </c>
      <c r="AG16" s="204">
        <v>49.55</v>
      </c>
      <c r="AH16" s="204">
        <v>0</v>
      </c>
      <c r="AI16" s="204">
        <v>49.55</v>
      </c>
      <c r="AJ16" s="204">
        <v>0</v>
      </c>
      <c r="AK16" s="204">
        <v>3.74</v>
      </c>
      <c r="AL16" s="204">
        <v>0</v>
      </c>
      <c r="AM16" s="204">
        <v>0</v>
      </c>
      <c r="AN16" s="204">
        <v>0</v>
      </c>
      <c r="AO16" s="204">
        <v>51.07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2.98</v>
      </c>
      <c r="AE17" s="204">
        <v>0</v>
      </c>
      <c r="AF17" s="204">
        <v>0</v>
      </c>
      <c r="AG17" s="204">
        <v>49.55</v>
      </c>
      <c r="AH17" s="204">
        <v>0</v>
      </c>
      <c r="AI17" s="204">
        <v>49.55</v>
      </c>
      <c r="AJ17" s="204">
        <v>0</v>
      </c>
      <c r="AK17" s="204">
        <v>3.74</v>
      </c>
      <c r="AL17" s="204">
        <v>0</v>
      </c>
      <c r="AM17" s="204">
        <v>0</v>
      </c>
      <c r="AN17" s="204">
        <v>0</v>
      </c>
      <c r="AO17" s="204">
        <v>51.07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2.98</v>
      </c>
      <c r="AE18" s="204">
        <v>0</v>
      </c>
      <c r="AF18" s="204">
        <v>0</v>
      </c>
      <c r="AG18" s="204">
        <v>49.55</v>
      </c>
      <c r="AH18" s="204">
        <v>0</v>
      </c>
      <c r="AI18" s="204">
        <v>49.55</v>
      </c>
      <c r="AJ18" s="204">
        <v>0</v>
      </c>
      <c r="AK18" s="204">
        <v>3.74</v>
      </c>
      <c r="AL18" s="204">
        <v>0</v>
      </c>
      <c r="AM18" s="204">
        <v>0</v>
      </c>
      <c r="AN18" s="204">
        <v>0</v>
      </c>
      <c r="AO18" s="204">
        <v>51.07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2.98</v>
      </c>
      <c r="AE19" s="204">
        <v>0</v>
      </c>
      <c r="AF19" s="204">
        <v>0</v>
      </c>
      <c r="AG19" s="204">
        <v>49.55</v>
      </c>
      <c r="AH19" s="204">
        <v>0</v>
      </c>
      <c r="AI19" s="204">
        <v>49.55</v>
      </c>
      <c r="AJ19" s="204">
        <v>0</v>
      </c>
      <c r="AK19" s="204">
        <v>3.35</v>
      </c>
      <c r="AL19" s="204">
        <v>0</v>
      </c>
      <c r="AM19" s="204">
        <v>0</v>
      </c>
      <c r="AN19" s="204">
        <v>0</v>
      </c>
      <c r="AO19" s="204">
        <v>51.07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2.98</v>
      </c>
      <c r="AE20" s="204">
        <v>0</v>
      </c>
      <c r="AF20" s="204">
        <v>0</v>
      </c>
      <c r="AG20" s="204">
        <v>49.55</v>
      </c>
      <c r="AH20" s="204">
        <v>0</v>
      </c>
      <c r="AI20" s="204">
        <v>49.55</v>
      </c>
      <c r="AJ20" s="204">
        <v>0</v>
      </c>
      <c r="AK20" s="204">
        <v>3.35</v>
      </c>
      <c r="AL20" s="204">
        <v>0</v>
      </c>
      <c r="AM20" s="204">
        <v>0</v>
      </c>
      <c r="AN20" s="204">
        <v>0</v>
      </c>
      <c r="AO20" s="204">
        <v>51.07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2.98</v>
      </c>
      <c r="AE21" s="204">
        <v>0</v>
      </c>
      <c r="AF21" s="204">
        <v>0</v>
      </c>
      <c r="AG21" s="204">
        <v>49.55</v>
      </c>
      <c r="AH21" s="204">
        <v>0</v>
      </c>
      <c r="AI21" s="204">
        <v>49.55</v>
      </c>
      <c r="AJ21" s="204">
        <v>0</v>
      </c>
      <c r="AK21" s="204">
        <v>3.35</v>
      </c>
      <c r="AL21" s="204">
        <v>0</v>
      </c>
      <c r="AM21" s="204">
        <v>0</v>
      </c>
      <c r="AN21" s="204">
        <v>0</v>
      </c>
      <c r="AO21" s="204">
        <v>51.07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2.98</v>
      </c>
      <c r="AE22" s="204">
        <v>0</v>
      </c>
      <c r="AF22" s="204">
        <v>0</v>
      </c>
      <c r="AG22" s="204">
        <v>49.55</v>
      </c>
      <c r="AH22" s="204">
        <v>0</v>
      </c>
      <c r="AI22" s="204">
        <v>49.55</v>
      </c>
      <c r="AJ22" s="204">
        <v>0</v>
      </c>
      <c r="AK22" s="204">
        <v>3.35</v>
      </c>
      <c r="AL22" s="204">
        <v>0</v>
      </c>
      <c r="AM22" s="204">
        <v>0</v>
      </c>
      <c r="AN22" s="204">
        <v>0</v>
      </c>
      <c r="AO22" s="204">
        <v>51.07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2.98</v>
      </c>
      <c r="AE23" s="204">
        <v>0</v>
      </c>
      <c r="AF23" s="204">
        <v>0</v>
      </c>
      <c r="AG23" s="204">
        <v>49.55</v>
      </c>
      <c r="AH23" s="204">
        <v>0</v>
      </c>
      <c r="AI23" s="204">
        <v>49.55</v>
      </c>
      <c r="AJ23" s="204">
        <v>0</v>
      </c>
      <c r="AK23" s="204">
        <v>3.35</v>
      </c>
      <c r="AL23" s="204">
        <v>0</v>
      </c>
      <c r="AM23" s="204">
        <v>0</v>
      </c>
      <c r="AN23" s="204">
        <v>0</v>
      </c>
      <c r="AO23" s="204">
        <v>51.07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2.98</v>
      </c>
      <c r="AE24" s="204">
        <v>0</v>
      </c>
      <c r="AF24" s="204">
        <v>0</v>
      </c>
      <c r="AG24" s="204">
        <v>49.55</v>
      </c>
      <c r="AH24" s="204">
        <v>0</v>
      </c>
      <c r="AI24" s="204">
        <v>49.55</v>
      </c>
      <c r="AJ24" s="204">
        <v>0</v>
      </c>
      <c r="AK24" s="204">
        <v>3.35</v>
      </c>
      <c r="AL24" s="204">
        <v>0</v>
      </c>
      <c r="AM24" s="204">
        <v>0</v>
      </c>
      <c r="AN24" s="204">
        <v>0</v>
      </c>
      <c r="AO24" s="204">
        <v>51.07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2.98</v>
      </c>
      <c r="AE25" s="204">
        <v>0</v>
      </c>
      <c r="AF25" s="204">
        <v>0</v>
      </c>
      <c r="AG25" s="204">
        <v>49.55</v>
      </c>
      <c r="AH25" s="204">
        <v>0</v>
      </c>
      <c r="AI25" s="204">
        <v>49.55</v>
      </c>
      <c r="AJ25" s="204">
        <v>0</v>
      </c>
      <c r="AK25" s="204">
        <v>3.35</v>
      </c>
      <c r="AL25" s="204">
        <v>0</v>
      </c>
      <c r="AM25" s="204">
        <v>0</v>
      </c>
      <c r="AN25" s="204">
        <v>0</v>
      </c>
      <c r="AO25" s="204">
        <v>51.07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2.98</v>
      </c>
      <c r="AE26" s="204">
        <v>0</v>
      </c>
      <c r="AF26" s="204">
        <v>0</v>
      </c>
      <c r="AG26" s="204">
        <v>49.55</v>
      </c>
      <c r="AH26" s="204">
        <v>0</v>
      </c>
      <c r="AI26" s="204">
        <v>49.55</v>
      </c>
      <c r="AJ26" s="204">
        <v>0</v>
      </c>
      <c r="AK26" s="204">
        <v>3.35</v>
      </c>
      <c r="AL26" s="204">
        <v>0</v>
      </c>
      <c r="AM26" s="204">
        <v>0</v>
      </c>
      <c r="AN26" s="204">
        <v>0</v>
      </c>
      <c r="AO26" s="204">
        <v>51.07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2.98</v>
      </c>
      <c r="AE27" s="204">
        <v>0</v>
      </c>
      <c r="AF27" s="204">
        <v>0</v>
      </c>
      <c r="AG27" s="204">
        <v>49.55</v>
      </c>
      <c r="AH27" s="204">
        <v>0</v>
      </c>
      <c r="AI27" s="204">
        <v>49.55</v>
      </c>
      <c r="AJ27" s="204">
        <v>0</v>
      </c>
      <c r="AK27" s="204">
        <v>3.35</v>
      </c>
      <c r="AL27" s="204">
        <v>0</v>
      </c>
      <c r="AM27" s="204">
        <v>0</v>
      </c>
      <c r="AN27" s="204">
        <v>0</v>
      </c>
      <c r="AO27" s="204">
        <v>51.07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2.98</v>
      </c>
      <c r="AE28" s="204">
        <v>0</v>
      </c>
      <c r="AF28" s="204">
        <v>0</v>
      </c>
      <c r="AG28" s="204">
        <v>49.55</v>
      </c>
      <c r="AH28" s="204">
        <v>0</v>
      </c>
      <c r="AI28" s="204">
        <v>49.55</v>
      </c>
      <c r="AJ28" s="204">
        <v>0</v>
      </c>
      <c r="AK28" s="204">
        <v>3.35</v>
      </c>
      <c r="AL28" s="204">
        <v>0</v>
      </c>
      <c r="AM28" s="204">
        <v>0</v>
      </c>
      <c r="AN28" s="204">
        <v>0</v>
      </c>
      <c r="AO28" s="204">
        <v>51.07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2.98</v>
      </c>
      <c r="AE29" s="204">
        <v>0</v>
      </c>
      <c r="AF29" s="204">
        <v>0</v>
      </c>
      <c r="AG29" s="204">
        <v>49.55</v>
      </c>
      <c r="AH29" s="204">
        <v>0</v>
      </c>
      <c r="AI29" s="204">
        <v>49.55</v>
      </c>
      <c r="AJ29" s="204">
        <v>0</v>
      </c>
      <c r="AK29" s="204">
        <v>3.35</v>
      </c>
      <c r="AL29" s="204">
        <v>0</v>
      </c>
      <c r="AM29" s="204">
        <v>0</v>
      </c>
      <c r="AN29" s="204">
        <v>0</v>
      </c>
      <c r="AO29" s="204">
        <v>51.07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2.98</v>
      </c>
      <c r="AE30" s="204">
        <v>0</v>
      </c>
      <c r="AF30" s="204">
        <v>0</v>
      </c>
      <c r="AG30" s="204">
        <v>49.55</v>
      </c>
      <c r="AH30" s="204">
        <v>0</v>
      </c>
      <c r="AI30" s="204">
        <v>49.55</v>
      </c>
      <c r="AJ30" s="204">
        <v>0</v>
      </c>
      <c r="AK30" s="204">
        <v>3.35</v>
      </c>
      <c r="AL30" s="204">
        <v>0</v>
      </c>
      <c r="AM30" s="204">
        <v>0</v>
      </c>
      <c r="AN30" s="204">
        <v>0</v>
      </c>
      <c r="AO30" s="204">
        <v>51.07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2.98</v>
      </c>
      <c r="AE31" s="204">
        <v>0</v>
      </c>
      <c r="AF31" s="204">
        <v>0</v>
      </c>
      <c r="AG31" s="204">
        <v>49.55</v>
      </c>
      <c r="AH31" s="204">
        <v>0</v>
      </c>
      <c r="AI31" s="204">
        <v>49.55</v>
      </c>
      <c r="AJ31" s="204">
        <v>0</v>
      </c>
      <c r="AK31" s="204">
        <v>3.77</v>
      </c>
      <c r="AL31" s="204">
        <v>0</v>
      </c>
      <c r="AM31" s="204">
        <v>0</v>
      </c>
      <c r="AN31" s="204">
        <v>0</v>
      </c>
      <c r="AO31" s="204">
        <v>51.07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2.98</v>
      </c>
      <c r="AE32" s="204">
        <v>0</v>
      </c>
      <c r="AF32" s="204">
        <v>0</v>
      </c>
      <c r="AG32" s="204">
        <v>49.55</v>
      </c>
      <c r="AH32" s="204">
        <v>0</v>
      </c>
      <c r="AI32" s="204">
        <v>49.55</v>
      </c>
      <c r="AJ32" s="204">
        <v>0</v>
      </c>
      <c r="AK32" s="204">
        <v>3.77</v>
      </c>
      <c r="AL32" s="204">
        <v>0</v>
      </c>
      <c r="AM32" s="204">
        <v>0</v>
      </c>
      <c r="AN32" s="204">
        <v>0</v>
      </c>
      <c r="AO32" s="204">
        <v>51.07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2.98</v>
      </c>
      <c r="AE33" s="204">
        <v>0</v>
      </c>
      <c r="AF33" s="204">
        <v>0</v>
      </c>
      <c r="AG33" s="204">
        <v>49.55</v>
      </c>
      <c r="AH33" s="204">
        <v>0</v>
      </c>
      <c r="AI33" s="204">
        <v>49.55</v>
      </c>
      <c r="AJ33" s="204">
        <v>0</v>
      </c>
      <c r="AK33" s="204">
        <v>3.77</v>
      </c>
      <c r="AL33" s="204">
        <v>0</v>
      </c>
      <c r="AM33" s="204">
        <v>0</v>
      </c>
      <c r="AN33" s="204">
        <v>0</v>
      </c>
      <c r="AO33" s="204">
        <v>51.07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2.98</v>
      </c>
      <c r="AE34" s="204">
        <v>0</v>
      </c>
      <c r="AF34" s="204">
        <v>0</v>
      </c>
      <c r="AG34" s="204">
        <v>49.55</v>
      </c>
      <c r="AH34" s="204">
        <v>0</v>
      </c>
      <c r="AI34" s="204">
        <v>49.55</v>
      </c>
      <c r="AJ34" s="204">
        <v>0</v>
      </c>
      <c r="AK34" s="204">
        <v>3.77</v>
      </c>
      <c r="AL34" s="204">
        <v>0</v>
      </c>
      <c r="AM34" s="204">
        <v>0</v>
      </c>
      <c r="AN34" s="204">
        <v>0</v>
      </c>
      <c r="AO34" s="204">
        <v>51.07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2.98</v>
      </c>
      <c r="AE35" s="204">
        <v>0</v>
      </c>
      <c r="AF35" s="204">
        <v>0</v>
      </c>
      <c r="AG35" s="204">
        <v>49.55</v>
      </c>
      <c r="AH35" s="204">
        <v>0</v>
      </c>
      <c r="AI35" s="204">
        <v>49.55</v>
      </c>
      <c r="AJ35" s="204">
        <v>0</v>
      </c>
      <c r="AK35" s="204">
        <v>3.35</v>
      </c>
      <c r="AL35" s="204">
        <v>0</v>
      </c>
      <c r="AM35" s="204">
        <v>0</v>
      </c>
      <c r="AN35" s="204">
        <v>0</v>
      </c>
      <c r="AO35" s="204">
        <v>51.07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2.98</v>
      </c>
      <c r="AE36" s="204">
        <v>0</v>
      </c>
      <c r="AF36" s="204">
        <v>0</v>
      </c>
      <c r="AG36" s="204">
        <v>49.55</v>
      </c>
      <c r="AH36" s="204">
        <v>0</v>
      </c>
      <c r="AI36" s="204">
        <v>49.55</v>
      </c>
      <c r="AJ36" s="204">
        <v>0</v>
      </c>
      <c r="AK36" s="204">
        <v>3.35</v>
      </c>
      <c r="AL36" s="204">
        <v>0</v>
      </c>
      <c r="AM36" s="204">
        <v>0</v>
      </c>
      <c r="AN36" s="204">
        <v>0</v>
      </c>
      <c r="AO36" s="204">
        <v>51.07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2.98</v>
      </c>
      <c r="AE37" s="204">
        <v>0</v>
      </c>
      <c r="AF37" s="204">
        <v>0</v>
      </c>
      <c r="AG37" s="204">
        <v>49.55</v>
      </c>
      <c r="AH37" s="204">
        <v>0</v>
      </c>
      <c r="AI37" s="204">
        <v>49.55</v>
      </c>
      <c r="AJ37" s="204">
        <v>0</v>
      </c>
      <c r="AK37" s="204">
        <v>3.35</v>
      </c>
      <c r="AL37" s="204">
        <v>0</v>
      </c>
      <c r="AM37" s="204">
        <v>0</v>
      </c>
      <c r="AN37" s="204">
        <v>0</v>
      </c>
      <c r="AO37" s="204">
        <v>51.07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2.98</v>
      </c>
      <c r="AE38" s="204">
        <v>0</v>
      </c>
      <c r="AF38" s="204">
        <v>0</v>
      </c>
      <c r="AG38" s="204">
        <v>49.55</v>
      </c>
      <c r="AH38" s="204">
        <v>0</v>
      </c>
      <c r="AI38" s="204">
        <v>49.55</v>
      </c>
      <c r="AJ38" s="204">
        <v>0</v>
      </c>
      <c r="AK38" s="204">
        <v>3.35</v>
      </c>
      <c r="AL38" s="204">
        <v>0</v>
      </c>
      <c r="AM38" s="204">
        <v>0</v>
      </c>
      <c r="AN38" s="204">
        <v>0</v>
      </c>
      <c r="AO38" s="204">
        <v>51.07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2.98</v>
      </c>
      <c r="AE39" s="204">
        <v>0</v>
      </c>
      <c r="AF39" s="204">
        <v>0</v>
      </c>
      <c r="AG39" s="204">
        <v>49.55</v>
      </c>
      <c r="AH39" s="204">
        <v>0</v>
      </c>
      <c r="AI39" s="204">
        <v>49.55</v>
      </c>
      <c r="AJ39" s="204">
        <v>0</v>
      </c>
      <c r="AK39" s="204">
        <v>3.35</v>
      </c>
      <c r="AL39" s="204">
        <v>0</v>
      </c>
      <c r="AM39" s="204">
        <v>0</v>
      </c>
      <c r="AN39" s="204">
        <v>0</v>
      </c>
      <c r="AO39" s="204">
        <v>50.34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2.98</v>
      </c>
      <c r="AE40" s="204">
        <v>0</v>
      </c>
      <c r="AF40" s="204">
        <v>0</v>
      </c>
      <c r="AG40" s="204">
        <v>49.55</v>
      </c>
      <c r="AH40" s="204">
        <v>0</v>
      </c>
      <c r="AI40" s="204">
        <v>49.55</v>
      </c>
      <c r="AJ40" s="204">
        <v>0</v>
      </c>
      <c r="AK40" s="204">
        <v>3.35</v>
      </c>
      <c r="AL40" s="204">
        <v>0</v>
      </c>
      <c r="AM40" s="204">
        <v>0</v>
      </c>
      <c r="AN40" s="204">
        <v>0</v>
      </c>
      <c r="AO40" s="204">
        <v>50.34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2.98</v>
      </c>
      <c r="AE41" s="204">
        <v>0</v>
      </c>
      <c r="AF41" s="204">
        <v>0</v>
      </c>
      <c r="AG41" s="204">
        <v>49.55</v>
      </c>
      <c r="AH41" s="204">
        <v>0</v>
      </c>
      <c r="AI41" s="204">
        <v>49.55</v>
      </c>
      <c r="AJ41" s="204">
        <v>0</v>
      </c>
      <c r="AK41" s="204">
        <v>3.35</v>
      </c>
      <c r="AL41" s="204">
        <v>0</v>
      </c>
      <c r="AM41" s="204">
        <v>0</v>
      </c>
      <c r="AN41" s="204">
        <v>0</v>
      </c>
      <c r="AO41" s="204">
        <v>50.34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2.98</v>
      </c>
      <c r="AE42" s="204">
        <v>0</v>
      </c>
      <c r="AF42" s="204">
        <v>0</v>
      </c>
      <c r="AG42" s="204">
        <v>49.55</v>
      </c>
      <c r="AH42" s="204">
        <v>0</v>
      </c>
      <c r="AI42" s="204">
        <v>49.55</v>
      </c>
      <c r="AJ42" s="204">
        <v>0</v>
      </c>
      <c r="AK42" s="204">
        <v>3.35</v>
      </c>
      <c r="AL42" s="204">
        <v>0</v>
      </c>
      <c r="AM42" s="204">
        <v>0</v>
      </c>
      <c r="AN42" s="204">
        <v>0</v>
      </c>
      <c r="AO42" s="204">
        <v>50.34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2.98</v>
      </c>
      <c r="AE43" s="204">
        <v>0</v>
      </c>
      <c r="AF43" s="204">
        <v>0</v>
      </c>
      <c r="AG43" s="204">
        <v>49.55</v>
      </c>
      <c r="AH43" s="204">
        <v>0</v>
      </c>
      <c r="AI43" s="204">
        <v>49.55</v>
      </c>
      <c r="AJ43" s="204">
        <v>0</v>
      </c>
      <c r="AK43" s="204">
        <v>3.35</v>
      </c>
      <c r="AL43" s="204">
        <v>0</v>
      </c>
      <c r="AM43" s="204">
        <v>0</v>
      </c>
      <c r="AN43" s="204">
        <v>0</v>
      </c>
      <c r="AO43" s="204">
        <v>50.34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2.98</v>
      </c>
      <c r="AE44" s="204">
        <v>0</v>
      </c>
      <c r="AF44" s="204">
        <v>0</v>
      </c>
      <c r="AG44" s="204">
        <v>49.55</v>
      </c>
      <c r="AH44" s="204">
        <v>0</v>
      </c>
      <c r="AI44" s="204">
        <v>49.55</v>
      </c>
      <c r="AJ44" s="204">
        <v>0</v>
      </c>
      <c r="AK44" s="204">
        <v>3.35</v>
      </c>
      <c r="AL44" s="204">
        <v>0</v>
      </c>
      <c r="AM44" s="204">
        <v>0</v>
      </c>
      <c r="AN44" s="204">
        <v>0</v>
      </c>
      <c r="AO44" s="204">
        <v>50.34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2.98</v>
      </c>
      <c r="AE45" s="204">
        <v>0</v>
      </c>
      <c r="AF45" s="204">
        <v>0</v>
      </c>
      <c r="AG45" s="204">
        <v>49.55</v>
      </c>
      <c r="AH45" s="204">
        <v>0</v>
      </c>
      <c r="AI45" s="204">
        <v>49.55</v>
      </c>
      <c r="AJ45" s="204">
        <v>0</v>
      </c>
      <c r="AK45" s="204">
        <v>3.35</v>
      </c>
      <c r="AL45" s="204">
        <v>0</v>
      </c>
      <c r="AM45" s="204">
        <v>0</v>
      </c>
      <c r="AN45" s="204">
        <v>0</v>
      </c>
      <c r="AO45" s="204">
        <v>50.34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2.98</v>
      </c>
      <c r="AE46" s="204">
        <v>0</v>
      </c>
      <c r="AF46" s="204">
        <v>0</v>
      </c>
      <c r="AG46" s="204">
        <v>49.55</v>
      </c>
      <c r="AH46" s="204">
        <v>0</v>
      </c>
      <c r="AI46" s="204">
        <v>49.55</v>
      </c>
      <c r="AJ46" s="204">
        <v>0</v>
      </c>
      <c r="AK46" s="204">
        <v>3.35</v>
      </c>
      <c r="AL46" s="204">
        <v>0</v>
      </c>
      <c r="AM46" s="204">
        <v>0</v>
      </c>
      <c r="AN46" s="204">
        <v>0</v>
      </c>
      <c r="AO46" s="204">
        <v>50.34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2.98</v>
      </c>
      <c r="AE47" s="204">
        <v>0</v>
      </c>
      <c r="AF47" s="204">
        <v>0</v>
      </c>
      <c r="AG47" s="204">
        <v>49.55</v>
      </c>
      <c r="AH47" s="204">
        <v>0</v>
      </c>
      <c r="AI47" s="204">
        <v>49.55</v>
      </c>
      <c r="AJ47" s="204">
        <v>0</v>
      </c>
      <c r="AK47" s="204">
        <v>3.35</v>
      </c>
      <c r="AL47" s="204">
        <v>0</v>
      </c>
      <c r="AM47" s="204">
        <v>0</v>
      </c>
      <c r="AN47" s="204">
        <v>0</v>
      </c>
      <c r="AO47" s="204">
        <v>50.34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2.98</v>
      </c>
      <c r="AE48" s="204">
        <v>0</v>
      </c>
      <c r="AF48" s="204">
        <v>0</v>
      </c>
      <c r="AG48" s="204">
        <v>49.55</v>
      </c>
      <c r="AH48" s="204">
        <v>0</v>
      </c>
      <c r="AI48" s="204">
        <v>49.55</v>
      </c>
      <c r="AJ48" s="204">
        <v>0</v>
      </c>
      <c r="AK48" s="204">
        <v>3.35</v>
      </c>
      <c r="AL48" s="204">
        <v>0</v>
      </c>
      <c r="AM48" s="204">
        <v>0</v>
      </c>
      <c r="AN48" s="204">
        <v>0</v>
      </c>
      <c r="AO48" s="204">
        <v>50.34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2.98</v>
      </c>
      <c r="AE49" s="204">
        <v>0</v>
      </c>
      <c r="AF49" s="204">
        <v>0</v>
      </c>
      <c r="AG49" s="204">
        <v>49.55</v>
      </c>
      <c r="AH49" s="204">
        <v>0</v>
      </c>
      <c r="AI49" s="204">
        <v>49.55</v>
      </c>
      <c r="AJ49" s="204">
        <v>0</v>
      </c>
      <c r="AK49" s="204">
        <v>3.35</v>
      </c>
      <c r="AL49" s="204">
        <v>0</v>
      </c>
      <c r="AM49" s="204">
        <v>0</v>
      </c>
      <c r="AN49" s="204">
        <v>0</v>
      </c>
      <c r="AO49" s="204">
        <v>50.34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2.98</v>
      </c>
      <c r="AE50" s="204">
        <v>0</v>
      </c>
      <c r="AF50" s="204">
        <v>0</v>
      </c>
      <c r="AG50" s="204">
        <v>49.55</v>
      </c>
      <c r="AH50" s="204">
        <v>0</v>
      </c>
      <c r="AI50" s="204">
        <v>49.55</v>
      </c>
      <c r="AJ50" s="204">
        <v>0</v>
      </c>
      <c r="AK50" s="204">
        <v>3.35</v>
      </c>
      <c r="AL50" s="204">
        <v>0</v>
      </c>
      <c r="AM50" s="204">
        <v>0</v>
      </c>
      <c r="AN50" s="204">
        <v>0</v>
      </c>
      <c r="AO50" s="204">
        <v>50.34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2.99</v>
      </c>
      <c r="AE51" s="204">
        <v>0</v>
      </c>
      <c r="AF51" s="204">
        <v>0</v>
      </c>
      <c r="AG51" s="204">
        <v>49.55</v>
      </c>
      <c r="AH51" s="204">
        <v>0</v>
      </c>
      <c r="AI51" s="204">
        <v>49.55</v>
      </c>
      <c r="AJ51" s="204">
        <v>0</v>
      </c>
      <c r="AK51" s="204">
        <v>3.35</v>
      </c>
      <c r="AL51" s="204">
        <v>0</v>
      </c>
      <c r="AM51" s="204">
        <v>0</v>
      </c>
      <c r="AN51" s="204">
        <v>0</v>
      </c>
      <c r="AO51" s="204">
        <v>48.88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2.99</v>
      </c>
      <c r="AE52" s="204">
        <v>0</v>
      </c>
      <c r="AF52" s="204">
        <v>0</v>
      </c>
      <c r="AG52" s="204">
        <v>49.55</v>
      </c>
      <c r="AH52" s="204">
        <v>0</v>
      </c>
      <c r="AI52" s="204">
        <v>49.55</v>
      </c>
      <c r="AJ52" s="204">
        <v>0</v>
      </c>
      <c r="AK52" s="204">
        <v>3.35</v>
      </c>
      <c r="AL52" s="204">
        <v>0</v>
      </c>
      <c r="AM52" s="204">
        <v>0</v>
      </c>
      <c r="AN52" s="204">
        <v>0</v>
      </c>
      <c r="AO52" s="204">
        <v>48.88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2.99</v>
      </c>
      <c r="AE53" s="204">
        <v>0</v>
      </c>
      <c r="AF53" s="204">
        <v>0</v>
      </c>
      <c r="AG53" s="204">
        <v>49.55</v>
      </c>
      <c r="AH53" s="204">
        <v>0</v>
      </c>
      <c r="AI53" s="204">
        <v>49.55</v>
      </c>
      <c r="AJ53" s="204">
        <v>0</v>
      </c>
      <c r="AK53" s="204">
        <v>3.35</v>
      </c>
      <c r="AL53" s="204">
        <v>0</v>
      </c>
      <c r="AM53" s="204">
        <v>0</v>
      </c>
      <c r="AN53" s="204">
        <v>0</v>
      </c>
      <c r="AO53" s="204">
        <v>48.88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2.99</v>
      </c>
      <c r="AE54" s="204">
        <v>0</v>
      </c>
      <c r="AF54" s="204">
        <v>0</v>
      </c>
      <c r="AG54" s="204">
        <v>49.55</v>
      </c>
      <c r="AH54" s="204">
        <v>0</v>
      </c>
      <c r="AI54" s="204">
        <v>49.55</v>
      </c>
      <c r="AJ54" s="204">
        <v>0</v>
      </c>
      <c r="AK54" s="204">
        <v>3.35</v>
      </c>
      <c r="AL54" s="204">
        <v>0</v>
      </c>
      <c r="AM54" s="204">
        <v>0</v>
      </c>
      <c r="AN54" s="204">
        <v>0</v>
      </c>
      <c r="AO54" s="204">
        <v>48.88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2.98</v>
      </c>
      <c r="AE55" s="204">
        <v>0</v>
      </c>
      <c r="AF55" s="204">
        <v>0</v>
      </c>
      <c r="AG55" s="204">
        <v>49.55</v>
      </c>
      <c r="AH55" s="204">
        <v>0</v>
      </c>
      <c r="AI55" s="204">
        <v>49.55</v>
      </c>
      <c r="AJ55" s="204">
        <v>0</v>
      </c>
      <c r="AK55" s="204">
        <v>3.35</v>
      </c>
      <c r="AL55" s="204">
        <v>0</v>
      </c>
      <c r="AM55" s="204">
        <v>0</v>
      </c>
      <c r="AN55" s="204">
        <v>0</v>
      </c>
      <c r="AO55" s="204">
        <v>48.88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2.98</v>
      </c>
      <c r="AE56" s="204">
        <v>0</v>
      </c>
      <c r="AF56" s="204">
        <v>0</v>
      </c>
      <c r="AG56" s="204">
        <v>49.55</v>
      </c>
      <c r="AH56" s="204">
        <v>0</v>
      </c>
      <c r="AI56" s="204">
        <v>49.55</v>
      </c>
      <c r="AJ56" s="204">
        <v>0</v>
      </c>
      <c r="AK56" s="204">
        <v>3.35</v>
      </c>
      <c r="AL56" s="204">
        <v>0</v>
      </c>
      <c r="AM56" s="204">
        <v>0</v>
      </c>
      <c r="AN56" s="204">
        <v>0</v>
      </c>
      <c r="AO56" s="204">
        <v>48.88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2.98</v>
      </c>
      <c r="AE57" s="204">
        <v>0</v>
      </c>
      <c r="AF57" s="204">
        <v>0</v>
      </c>
      <c r="AG57" s="204">
        <v>49.55</v>
      </c>
      <c r="AH57" s="204">
        <v>0</v>
      </c>
      <c r="AI57" s="204">
        <v>49.55</v>
      </c>
      <c r="AJ57" s="204">
        <v>0</v>
      </c>
      <c r="AK57" s="204">
        <v>3.35</v>
      </c>
      <c r="AL57" s="204">
        <v>0</v>
      </c>
      <c r="AM57" s="204">
        <v>0</v>
      </c>
      <c r="AN57" s="204">
        <v>0</v>
      </c>
      <c r="AO57" s="204">
        <v>48.88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2.98</v>
      </c>
      <c r="AE58" s="204">
        <v>0</v>
      </c>
      <c r="AF58" s="204">
        <v>0</v>
      </c>
      <c r="AG58" s="204">
        <v>49.55</v>
      </c>
      <c r="AH58" s="204">
        <v>0</v>
      </c>
      <c r="AI58" s="204">
        <v>49.55</v>
      </c>
      <c r="AJ58" s="204">
        <v>0</v>
      </c>
      <c r="AK58" s="204">
        <v>3.35</v>
      </c>
      <c r="AL58" s="204">
        <v>0</v>
      </c>
      <c r="AM58" s="204">
        <v>0</v>
      </c>
      <c r="AN58" s="204">
        <v>0</v>
      </c>
      <c r="AO58" s="204">
        <v>48.88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2.98</v>
      </c>
      <c r="AE59" s="204">
        <v>0</v>
      </c>
      <c r="AF59" s="204">
        <v>0</v>
      </c>
      <c r="AG59" s="204">
        <v>49.55</v>
      </c>
      <c r="AH59" s="204">
        <v>0</v>
      </c>
      <c r="AI59" s="204">
        <v>49.55</v>
      </c>
      <c r="AJ59" s="204">
        <v>0</v>
      </c>
      <c r="AK59" s="204">
        <v>3.35</v>
      </c>
      <c r="AL59" s="204">
        <v>0</v>
      </c>
      <c r="AM59" s="204">
        <v>0</v>
      </c>
      <c r="AN59" s="204">
        <v>0</v>
      </c>
      <c r="AO59" s="204">
        <v>48.88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2.98</v>
      </c>
      <c r="AE60" s="204">
        <v>0</v>
      </c>
      <c r="AF60" s="204">
        <v>0</v>
      </c>
      <c r="AG60" s="204">
        <v>49.55</v>
      </c>
      <c r="AH60" s="204">
        <v>0</v>
      </c>
      <c r="AI60" s="204">
        <v>49.55</v>
      </c>
      <c r="AJ60" s="204">
        <v>0</v>
      </c>
      <c r="AK60" s="204">
        <v>3.35</v>
      </c>
      <c r="AL60" s="204">
        <v>0</v>
      </c>
      <c r="AM60" s="204">
        <v>0</v>
      </c>
      <c r="AN60" s="204">
        <v>0</v>
      </c>
      <c r="AO60" s="204">
        <v>48.88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2.98</v>
      </c>
      <c r="AE61" s="204">
        <v>0</v>
      </c>
      <c r="AF61" s="204">
        <v>0</v>
      </c>
      <c r="AG61" s="204">
        <v>49.55</v>
      </c>
      <c r="AH61" s="204">
        <v>0</v>
      </c>
      <c r="AI61" s="204">
        <v>49.55</v>
      </c>
      <c r="AJ61" s="204">
        <v>0</v>
      </c>
      <c r="AK61" s="204">
        <v>3.35</v>
      </c>
      <c r="AL61" s="204">
        <v>0</v>
      </c>
      <c r="AM61" s="204">
        <v>0</v>
      </c>
      <c r="AN61" s="204">
        <v>0</v>
      </c>
      <c r="AO61" s="204">
        <v>48.88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2.98</v>
      </c>
      <c r="AE62" s="204">
        <v>0</v>
      </c>
      <c r="AF62" s="204">
        <v>0</v>
      </c>
      <c r="AG62" s="204">
        <v>49.55</v>
      </c>
      <c r="AH62" s="204">
        <v>0</v>
      </c>
      <c r="AI62" s="204">
        <v>49.55</v>
      </c>
      <c r="AJ62" s="204">
        <v>0</v>
      </c>
      <c r="AK62" s="204">
        <v>3.35</v>
      </c>
      <c r="AL62" s="204">
        <v>0</v>
      </c>
      <c r="AM62" s="204">
        <v>0</v>
      </c>
      <c r="AN62" s="204">
        <v>0</v>
      </c>
      <c r="AO62" s="204">
        <v>48.88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2.98</v>
      </c>
      <c r="AE63" s="204">
        <v>0</v>
      </c>
      <c r="AF63" s="204">
        <v>0</v>
      </c>
      <c r="AG63" s="204">
        <v>49.55</v>
      </c>
      <c r="AH63" s="204">
        <v>0</v>
      </c>
      <c r="AI63" s="204">
        <v>49.55</v>
      </c>
      <c r="AJ63" s="204">
        <v>0</v>
      </c>
      <c r="AK63" s="204">
        <v>3.35</v>
      </c>
      <c r="AL63" s="204">
        <v>0</v>
      </c>
      <c r="AM63" s="204">
        <v>0</v>
      </c>
      <c r="AN63" s="204">
        <v>0</v>
      </c>
      <c r="AO63" s="204">
        <v>48.88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2.98</v>
      </c>
      <c r="AE64" s="204">
        <v>0</v>
      </c>
      <c r="AF64" s="204">
        <v>0</v>
      </c>
      <c r="AG64" s="204">
        <v>49.55</v>
      </c>
      <c r="AH64" s="204">
        <v>0</v>
      </c>
      <c r="AI64" s="204">
        <v>49.55</v>
      </c>
      <c r="AJ64" s="204">
        <v>0</v>
      </c>
      <c r="AK64" s="204">
        <v>3.35</v>
      </c>
      <c r="AL64" s="204">
        <v>0</v>
      </c>
      <c r="AM64" s="204">
        <v>0</v>
      </c>
      <c r="AN64" s="204">
        <v>0</v>
      </c>
      <c r="AO64" s="204">
        <v>48.88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2.98</v>
      </c>
      <c r="AE65" s="204">
        <v>0</v>
      </c>
      <c r="AF65" s="204">
        <v>0</v>
      </c>
      <c r="AG65" s="204">
        <v>49.55</v>
      </c>
      <c r="AH65" s="204">
        <v>0</v>
      </c>
      <c r="AI65" s="204">
        <v>49.55</v>
      </c>
      <c r="AJ65" s="204">
        <v>0</v>
      </c>
      <c r="AK65" s="204">
        <v>3.35</v>
      </c>
      <c r="AL65" s="204">
        <v>0</v>
      </c>
      <c r="AM65" s="204">
        <v>0</v>
      </c>
      <c r="AN65" s="204">
        <v>0</v>
      </c>
      <c r="AO65" s="204">
        <v>48.88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2.98</v>
      </c>
      <c r="AE66" s="204">
        <v>0</v>
      </c>
      <c r="AF66" s="204">
        <v>0</v>
      </c>
      <c r="AG66" s="204">
        <v>49.55</v>
      </c>
      <c r="AH66" s="204">
        <v>0</v>
      </c>
      <c r="AI66" s="204">
        <v>49.55</v>
      </c>
      <c r="AJ66" s="204">
        <v>0</v>
      </c>
      <c r="AK66" s="204">
        <v>3.35</v>
      </c>
      <c r="AL66" s="204">
        <v>0</v>
      </c>
      <c r="AM66" s="204">
        <v>0</v>
      </c>
      <c r="AN66" s="204">
        <v>0</v>
      </c>
      <c r="AO66" s="204">
        <v>48.88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2.98</v>
      </c>
      <c r="AE67" s="204">
        <v>0</v>
      </c>
      <c r="AF67" s="204">
        <v>0</v>
      </c>
      <c r="AG67" s="204">
        <v>49.55</v>
      </c>
      <c r="AH67" s="204">
        <v>0</v>
      </c>
      <c r="AI67" s="204">
        <v>49.55</v>
      </c>
      <c r="AJ67" s="204">
        <v>0</v>
      </c>
      <c r="AK67" s="204">
        <v>3.35</v>
      </c>
      <c r="AL67" s="204">
        <v>0</v>
      </c>
      <c r="AM67" s="204">
        <v>0</v>
      </c>
      <c r="AN67" s="204">
        <v>0</v>
      </c>
      <c r="AO67" s="204">
        <v>48.88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2.98</v>
      </c>
      <c r="AE68" s="204">
        <v>0</v>
      </c>
      <c r="AF68" s="204">
        <v>0</v>
      </c>
      <c r="AG68" s="204">
        <v>49.55</v>
      </c>
      <c r="AH68" s="204">
        <v>0</v>
      </c>
      <c r="AI68" s="204">
        <v>49.55</v>
      </c>
      <c r="AJ68" s="204">
        <v>0</v>
      </c>
      <c r="AK68" s="204">
        <v>3.35</v>
      </c>
      <c r="AL68" s="204">
        <v>0</v>
      </c>
      <c r="AM68" s="204">
        <v>0</v>
      </c>
      <c r="AN68" s="204">
        <v>0</v>
      </c>
      <c r="AO68" s="204">
        <v>48.88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2.98</v>
      </c>
      <c r="AE69" s="204">
        <v>0</v>
      </c>
      <c r="AF69" s="204">
        <v>0</v>
      </c>
      <c r="AG69" s="204">
        <v>49.55</v>
      </c>
      <c r="AH69" s="204">
        <v>0</v>
      </c>
      <c r="AI69" s="204">
        <v>49.55</v>
      </c>
      <c r="AJ69" s="204">
        <v>0</v>
      </c>
      <c r="AK69" s="204">
        <v>3.35</v>
      </c>
      <c r="AL69" s="204">
        <v>0</v>
      </c>
      <c r="AM69" s="204">
        <v>0</v>
      </c>
      <c r="AN69" s="204">
        <v>0</v>
      </c>
      <c r="AO69" s="204">
        <v>48.88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2.98</v>
      </c>
      <c r="AE70" s="204">
        <v>0</v>
      </c>
      <c r="AF70" s="204">
        <v>0</v>
      </c>
      <c r="AG70" s="204">
        <v>49.55</v>
      </c>
      <c r="AH70" s="204">
        <v>0</v>
      </c>
      <c r="AI70" s="204">
        <v>49.55</v>
      </c>
      <c r="AJ70" s="204">
        <v>0</v>
      </c>
      <c r="AK70" s="204">
        <v>3.35</v>
      </c>
      <c r="AL70" s="204">
        <v>0</v>
      </c>
      <c r="AM70" s="204">
        <v>0</v>
      </c>
      <c r="AN70" s="204">
        <v>0</v>
      </c>
      <c r="AO70" s="204">
        <v>48.88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2.98</v>
      </c>
      <c r="AE71" s="204">
        <v>0</v>
      </c>
      <c r="AF71" s="204">
        <v>0</v>
      </c>
      <c r="AG71" s="204">
        <v>49.55</v>
      </c>
      <c r="AH71" s="204">
        <v>0</v>
      </c>
      <c r="AI71" s="204">
        <v>49.55</v>
      </c>
      <c r="AJ71" s="204">
        <v>0</v>
      </c>
      <c r="AK71" s="204">
        <v>3.35</v>
      </c>
      <c r="AL71" s="204">
        <v>0</v>
      </c>
      <c r="AM71" s="204">
        <v>0</v>
      </c>
      <c r="AN71" s="204">
        <v>0</v>
      </c>
      <c r="AO71" s="204">
        <v>48.88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2.98</v>
      </c>
      <c r="AE72" s="204">
        <v>0</v>
      </c>
      <c r="AF72" s="204">
        <v>0</v>
      </c>
      <c r="AG72" s="204">
        <v>49.55</v>
      </c>
      <c r="AH72" s="204">
        <v>0</v>
      </c>
      <c r="AI72" s="204">
        <v>49.55</v>
      </c>
      <c r="AJ72" s="204">
        <v>0</v>
      </c>
      <c r="AK72" s="204">
        <v>3.35</v>
      </c>
      <c r="AL72" s="204">
        <v>0</v>
      </c>
      <c r="AM72" s="204">
        <v>0</v>
      </c>
      <c r="AN72" s="204">
        <v>0</v>
      </c>
      <c r="AO72" s="204">
        <v>48.88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2.98</v>
      </c>
      <c r="AE73" s="204">
        <v>0</v>
      </c>
      <c r="AF73" s="204">
        <v>0</v>
      </c>
      <c r="AG73" s="204">
        <v>49.55</v>
      </c>
      <c r="AH73" s="204">
        <v>0</v>
      </c>
      <c r="AI73" s="204">
        <v>49.55</v>
      </c>
      <c r="AJ73" s="204">
        <v>0</v>
      </c>
      <c r="AK73" s="204">
        <v>3.35</v>
      </c>
      <c r="AL73" s="204">
        <v>0</v>
      </c>
      <c r="AM73" s="204">
        <v>0</v>
      </c>
      <c r="AN73" s="204">
        <v>0</v>
      </c>
      <c r="AO73" s="204">
        <v>48.88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2.98</v>
      </c>
      <c r="AE74" s="204">
        <v>0</v>
      </c>
      <c r="AF74" s="204">
        <v>0</v>
      </c>
      <c r="AG74" s="204">
        <v>49.55</v>
      </c>
      <c r="AH74" s="204">
        <v>0</v>
      </c>
      <c r="AI74" s="204">
        <v>49.55</v>
      </c>
      <c r="AJ74" s="204">
        <v>0</v>
      </c>
      <c r="AK74" s="204">
        <v>3.35</v>
      </c>
      <c r="AL74" s="204">
        <v>0</v>
      </c>
      <c r="AM74" s="204">
        <v>0</v>
      </c>
      <c r="AN74" s="204">
        <v>0</v>
      </c>
      <c r="AO74" s="204">
        <v>48.88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2.98</v>
      </c>
      <c r="AE75" s="204">
        <v>0</v>
      </c>
      <c r="AF75" s="204">
        <v>0</v>
      </c>
      <c r="AG75" s="204">
        <v>49.55</v>
      </c>
      <c r="AH75" s="204">
        <v>0</v>
      </c>
      <c r="AI75" s="204">
        <v>49.55</v>
      </c>
      <c r="AJ75" s="204">
        <v>0</v>
      </c>
      <c r="AK75" s="204">
        <v>3.35</v>
      </c>
      <c r="AL75" s="204">
        <v>0</v>
      </c>
      <c r="AM75" s="204">
        <v>0</v>
      </c>
      <c r="AN75" s="204">
        <v>0</v>
      </c>
      <c r="AO75" s="204">
        <v>49.61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2.98</v>
      </c>
      <c r="AE76" s="204">
        <v>0</v>
      </c>
      <c r="AF76" s="204">
        <v>0</v>
      </c>
      <c r="AG76" s="204">
        <v>49.55</v>
      </c>
      <c r="AH76" s="204">
        <v>0</v>
      </c>
      <c r="AI76" s="204">
        <v>49.55</v>
      </c>
      <c r="AJ76" s="204">
        <v>0</v>
      </c>
      <c r="AK76" s="204">
        <v>3.35</v>
      </c>
      <c r="AL76" s="204">
        <v>0</v>
      </c>
      <c r="AM76" s="204">
        <v>0</v>
      </c>
      <c r="AN76" s="204">
        <v>0</v>
      </c>
      <c r="AO76" s="204">
        <v>49.61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2.98</v>
      </c>
      <c r="AE77" s="204">
        <v>0</v>
      </c>
      <c r="AF77" s="204">
        <v>0</v>
      </c>
      <c r="AG77" s="204">
        <v>49.55</v>
      </c>
      <c r="AH77" s="204">
        <v>0</v>
      </c>
      <c r="AI77" s="204">
        <v>49.55</v>
      </c>
      <c r="AJ77" s="204">
        <v>0</v>
      </c>
      <c r="AK77" s="204">
        <v>3.35</v>
      </c>
      <c r="AL77" s="204">
        <v>0</v>
      </c>
      <c r="AM77" s="204">
        <v>0</v>
      </c>
      <c r="AN77" s="204">
        <v>0</v>
      </c>
      <c r="AO77" s="204">
        <v>49.61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2.98</v>
      </c>
      <c r="AE78" s="204">
        <v>0</v>
      </c>
      <c r="AF78" s="204">
        <v>0</v>
      </c>
      <c r="AG78" s="204">
        <v>49.55</v>
      </c>
      <c r="AH78" s="204">
        <v>0</v>
      </c>
      <c r="AI78" s="204">
        <v>49.55</v>
      </c>
      <c r="AJ78" s="204">
        <v>0</v>
      </c>
      <c r="AK78" s="204">
        <v>3.35</v>
      </c>
      <c r="AL78" s="204">
        <v>0</v>
      </c>
      <c r="AM78" s="204">
        <v>0</v>
      </c>
      <c r="AN78" s="204">
        <v>0</v>
      </c>
      <c r="AO78" s="204">
        <v>49.61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2.98</v>
      </c>
      <c r="AE79" s="204">
        <v>0</v>
      </c>
      <c r="AF79" s="204">
        <v>0</v>
      </c>
      <c r="AG79" s="204">
        <v>49.55</v>
      </c>
      <c r="AH79" s="204">
        <v>0</v>
      </c>
      <c r="AI79" s="204">
        <v>49.55</v>
      </c>
      <c r="AJ79" s="204">
        <v>0</v>
      </c>
      <c r="AK79" s="204">
        <v>3.35</v>
      </c>
      <c r="AL79" s="204">
        <v>0</v>
      </c>
      <c r="AM79" s="204">
        <v>0</v>
      </c>
      <c r="AN79" s="204">
        <v>0</v>
      </c>
      <c r="AO79" s="204">
        <v>49.61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2.98</v>
      </c>
      <c r="AE80" s="204">
        <v>0</v>
      </c>
      <c r="AF80" s="204">
        <v>0</v>
      </c>
      <c r="AG80" s="204">
        <v>49.55</v>
      </c>
      <c r="AH80" s="204">
        <v>0</v>
      </c>
      <c r="AI80" s="204">
        <v>49.55</v>
      </c>
      <c r="AJ80" s="204">
        <v>0</v>
      </c>
      <c r="AK80" s="204">
        <v>3.35</v>
      </c>
      <c r="AL80" s="204">
        <v>0</v>
      </c>
      <c r="AM80" s="204">
        <v>0</v>
      </c>
      <c r="AN80" s="204">
        <v>0</v>
      </c>
      <c r="AO80" s="204">
        <v>49.61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2.98</v>
      </c>
      <c r="AE81" s="204">
        <v>0</v>
      </c>
      <c r="AF81" s="204">
        <v>0</v>
      </c>
      <c r="AG81" s="204">
        <v>49.55</v>
      </c>
      <c r="AH81" s="204">
        <v>0</v>
      </c>
      <c r="AI81" s="204">
        <v>49.55</v>
      </c>
      <c r="AJ81" s="204">
        <v>0</v>
      </c>
      <c r="AK81" s="204">
        <v>3.35</v>
      </c>
      <c r="AL81" s="204">
        <v>0</v>
      </c>
      <c r="AM81" s="204">
        <v>0</v>
      </c>
      <c r="AN81" s="204">
        <v>0</v>
      </c>
      <c r="AO81" s="204">
        <v>49.61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2.98</v>
      </c>
      <c r="AE82" s="204">
        <v>0</v>
      </c>
      <c r="AF82" s="204">
        <v>0</v>
      </c>
      <c r="AG82" s="204">
        <v>49.55</v>
      </c>
      <c r="AH82" s="204">
        <v>0</v>
      </c>
      <c r="AI82" s="204">
        <v>49.55</v>
      </c>
      <c r="AJ82" s="204">
        <v>0</v>
      </c>
      <c r="AK82" s="204">
        <v>3.35</v>
      </c>
      <c r="AL82" s="204">
        <v>0</v>
      </c>
      <c r="AM82" s="204">
        <v>0</v>
      </c>
      <c r="AN82" s="204">
        <v>0</v>
      </c>
      <c r="AO82" s="204">
        <v>49.61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2.98</v>
      </c>
      <c r="AE83" s="204">
        <v>0</v>
      </c>
      <c r="AF83" s="204">
        <v>0</v>
      </c>
      <c r="AG83" s="204">
        <v>49.55</v>
      </c>
      <c r="AH83" s="204">
        <v>0</v>
      </c>
      <c r="AI83" s="204">
        <v>49.55</v>
      </c>
      <c r="AJ83" s="204">
        <v>0</v>
      </c>
      <c r="AK83" s="204">
        <v>3.35</v>
      </c>
      <c r="AL83" s="204">
        <v>0</v>
      </c>
      <c r="AM83" s="204">
        <v>0</v>
      </c>
      <c r="AN83" s="204">
        <v>0</v>
      </c>
      <c r="AO83" s="204">
        <v>49.61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2.98</v>
      </c>
      <c r="AE84" s="204">
        <v>0</v>
      </c>
      <c r="AF84" s="204">
        <v>0</v>
      </c>
      <c r="AG84" s="204">
        <v>49.55</v>
      </c>
      <c r="AH84" s="204">
        <v>0</v>
      </c>
      <c r="AI84" s="204">
        <v>49.55</v>
      </c>
      <c r="AJ84" s="204">
        <v>0</v>
      </c>
      <c r="AK84" s="204">
        <v>3.35</v>
      </c>
      <c r="AL84" s="204">
        <v>0</v>
      </c>
      <c r="AM84" s="204">
        <v>0</v>
      </c>
      <c r="AN84" s="204">
        <v>0</v>
      </c>
      <c r="AO84" s="204">
        <v>49.61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2.98</v>
      </c>
      <c r="AE85" s="204">
        <v>0</v>
      </c>
      <c r="AF85" s="204">
        <v>0</v>
      </c>
      <c r="AG85" s="204">
        <v>49.55</v>
      </c>
      <c r="AH85" s="204">
        <v>0</v>
      </c>
      <c r="AI85" s="204">
        <v>49.55</v>
      </c>
      <c r="AJ85" s="204">
        <v>0</v>
      </c>
      <c r="AK85" s="204">
        <v>3.35</v>
      </c>
      <c r="AL85" s="204">
        <v>0</v>
      </c>
      <c r="AM85" s="204">
        <v>0</v>
      </c>
      <c r="AN85" s="204">
        <v>0</v>
      </c>
      <c r="AO85" s="204">
        <v>49.61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2.98</v>
      </c>
      <c r="AE86" s="204">
        <v>0</v>
      </c>
      <c r="AF86" s="204">
        <v>0</v>
      </c>
      <c r="AG86" s="204">
        <v>49.55</v>
      </c>
      <c r="AH86" s="204">
        <v>0</v>
      </c>
      <c r="AI86" s="204">
        <v>49.55</v>
      </c>
      <c r="AJ86" s="204">
        <v>0</v>
      </c>
      <c r="AK86" s="204">
        <v>3.35</v>
      </c>
      <c r="AL86" s="204">
        <v>0</v>
      </c>
      <c r="AM86" s="204">
        <v>0</v>
      </c>
      <c r="AN86" s="204">
        <v>0</v>
      </c>
      <c r="AO86" s="204">
        <v>49.61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2.98</v>
      </c>
      <c r="AE87" s="204">
        <v>0</v>
      </c>
      <c r="AF87" s="204">
        <v>0</v>
      </c>
      <c r="AG87" s="204">
        <v>49.55</v>
      </c>
      <c r="AH87" s="204">
        <v>0</v>
      </c>
      <c r="AI87" s="204">
        <v>49.55</v>
      </c>
      <c r="AJ87" s="204">
        <v>0</v>
      </c>
      <c r="AK87" s="204">
        <v>3.35</v>
      </c>
      <c r="AL87" s="204">
        <v>0</v>
      </c>
      <c r="AM87" s="204">
        <v>0</v>
      </c>
      <c r="AN87" s="204">
        <v>0</v>
      </c>
      <c r="AO87" s="204">
        <v>49.61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2.98</v>
      </c>
      <c r="AE88" s="204">
        <v>0</v>
      </c>
      <c r="AF88" s="204">
        <v>0</v>
      </c>
      <c r="AG88" s="204">
        <v>49.55</v>
      </c>
      <c r="AH88" s="204">
        <v>0</v>
      </c>
      <c r="AI88" s="204">
        <v>49.55</v>
      </c>
      <c r="AJ88" s="204">
        <v>0</v>
      </c>
      <c r="AK88" s="204">
        <v>3.35</v>
      </c>
      <c r="AL88" s="204">
        <v>0</v>
      </c>
      <c r="AM88" s="204">
        <v>0</v>
      </c>
      <c r="AN88" s="204">
        <v>0</v>
      </c>
      <c r="AO88" s="204">
        <v>49.61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2.98</v>
      </c>
      <c r="AE89" s="204">
        <v>0</v>
      </c>
      <c r="AF89" s="204">
        <v>0</v>
      </c>
      <c r="AG89" s="204">
        <v>49.55</v>
      </c>
      <c r="AH89" s="204">
        <v>0</v>
      </c>
      <c r="AI89" s="204">
        <v>49.55</v>
      </c>
      <c r="AJ89" s="204">
        <v>0</v>
      </c>
      <c r="AK89" s="204">
        <v>3.35</v>
      </c>
      <c r="AL89" s="204">
        <v>0</v>
      </c>
      <c r="AM89" s="204">
        <v>0</v>
      </c>
      <c r="AN89" s="204">
        <v>0</v>
      </c>
      <c r="AO89" s="204">
        <v>49.61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2.98</v>
      </c>
      <c r="AE90" s="204">
        <v>0</v>
      </c>
      <c r="AF90" s="204">
        <v>0</v>
      </c>
      <c r="AG90" s="204">
        <v>49.55</v>
      </c>
      <c r="AH90" s="204">
        <v>0</v>
      </c>
      <c r="AI90" s="204">
        <v>49.55</v>
      </c>
      <c r="AJ90" s="204">
        <v>0</v>
      </c>
      <c r="AK90" s="204">
        <v>3.35</v>
      </c>
      <c r="AL90" s="204">
        <v>0</v>
      </c>
      <c r="AM90" s="204">
        <v>0</v>
      </c>
      <c r="AN90" s="204">
        <v>0</v>
      </c>
      <c r="AO90" s="204">
        <v>49.61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2.98</v>
      </c>
      <c r="AE91" s="204">
        <v>0</v>
      </c>
      <c r="AF91" s="204">
        <v>0</v>
      </c>
      <c r="AG91" s="204">
        <v>49.55</v>
      </c>
      <c r="AH91" s="204">
        <v>0</v>
      </c>
      <c r="AI91" s="204">
        <v>49.55</v>
      </c>
      <c r="AJ91" s="204">
        <v>0</v>
      </c>
      <c r="AK91" s="204">
        <v>3.35</v>
      </c>
      <c r="AL91" s="204">
        <v>0</v>
      </c>
      <c r="AM91" s="204">
        <v>0</v>
      </c>
      <c r="AN91" s="204">
        <v>0</v>
      </c>
      <c r="AO91" s="204">
        <v>49.61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2.98</v>
      </c>
      <c r="AE92" s="204">
        <v>0</v>
      </c>
      <c r="AF92" s="204">
        <v>0</v>
      </c>
      <c r="AG92" s="204">
        <v>49.55</v>
      </c>
      <c r="AH92" s="204">
        <v>0</v>
      </c>
      <c r="AI92" s="204">
        <v>49.55</v>
      </c>
      <c r="AJ92" s="204">
        <v>0</v>
      </c>
      <c r="AK92" s="204">
        <v>3.35</v>
      </c>
      <c r="AL92" s="204">
        <v>0</v>
      </c>
      <c r="AM92" s="204">
        <v>0</v>
      </c>
      <c r="AN92" s="204">
        <v>0</v>
      </c>
      <c r="AO92" s="204">
        <v>49.61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2.98</v>
      </c>
      <c r="AE93" s="204">
        <v>0</v>
      </c>
      <c r="AF93" s="204">
        <v>0</v>
      </c>
      <c r="AG93" s="204">
        <v>49.55</v>
      </c>
      <c r="AH93" s="204">
        <v>0</v>
      </c>
      <c r="AI93" s="204">
        <v>49.55</v>
      </c>
      <c r="AJ93" s="204">
        <v>0</v>
      </c>
      <c r="AK93" s="204">
        <v>3.35</v>
      </c>
      <c r="AL93" s="204">
        <v>0</v>
      </c>
      <c r="AM93" s="204">
        <v>0</v>
      </c>
      <c r="AN93" s="204">
        <v>0</v>
      </c>
      <c r="AO93" s="204">
        <v>49.61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2.98</v>
      </c>
      <c r="AE94" s="204">
        <v>0</v>
      </c>
      <c r="AF94" s="204">
        <v>0</v>
      </c>
      <c r="AG94" s="204">
        <v>49.55</v>
      </c>
      <c r="AH94" s="204">
        <v>0</v>
      </c>
      <c r="AI94" s="204">
        <v>49.55</v>
      </c>
      <c r="AJ94" s="204">
        <v>0</v>
      </c>
      <c r="AK94" s="204">
        <v>3.35</v>
      </c>
      <c r="AL94" s="204">
        <v>0</v>
      </c>
      <c r="AM94" s="204">
        <v>0</v>
      </c>
      <c r="AN94" s="204">
        <v>0</v>
      </c>
      <c r="AO94" s="204">
        <v>49.61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2.98</v>
      </c>
      <c r="AE95" s="204">
        <v>0</v>
      </c>
      <c r="AF95" s="204">
        <v>0</v>
      </c>
      <c r="AG95" s="204">
        <v>49.55</v>
      </c>
      <c r="AH95" s="204">
        <v>0</v>
      </c>
      <c r="AI95" s="204">
        <v>49.55</v>
      </c>
      <c r="AJ95" s="204">
        <v>0</v>
      </c>
      <c r="AK95" s="204">
        <v>3.35</v>
      </c>
      <c r="AL95" s="204">
        <v>0</v>
      </c>
      <c r="AM95" s="204">
        <v>0</v>
      </c>
      <c r="AN95" s="204">
        <v>0</v>
      </c>
      <c r="AO95" s="204">
        <v>49.61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2.98</v>
      </c>
      <c r="AE96" s="204">
        <v>0</v>
      </c>
      <c r="AF96" s="204">
        <v>0</v>
      </c>
      <c r="AG96" s="204">
        <v>49.55</v>
      </c>
      <c r="AH96" s="204">
        <v>0</v>
      </c>
      <c r="AI96" s="204">
        <v>49.55</v>
      </c>
      <c r="AJ96" s="204">
        <v>0</v>
      </c>
      <c r="AK96" s="204">
        <v>3.35</v>
      </c>
      <c r="AL96" s="204">
        <v>0</v>
      </c>
      <c r="AM96" s="204">
        <v>0</v>
      </c>
      <c r="AN96" s="204">
        <v>0</v>
      </c>
      <c r="AO96" s="204">
        <v>49.61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2.98</v>
      </c>
      <c r="AE97" s="204">
        <v>0</v>
      </c>
      <c r="AF97" s="204">
        <v>0</v>
      </c>
      <c r="AG97" s="204">
        <v>49.55</v>
      </c>
      <c r="AH97" s="204">
        <v>0</v>
      </c>
      <c r="AI97" s="204">
        <v>49.55</v>
      </c>
      <c r="AJ97" s="204">
        <v>0</v>
      </c>
      <c r="AK97" s="204">
        <v>3.35</v>
      </c>
      <c r="AL97" s="204">
        <v>0</v>
      </c>
      <c r="AM97" s="204">
        <v>0</v>
      </c>
      <c r="AN97" s="204">
        <v>0</v>
      </c>
      <c r="AO97" s="204">
        <v>49.61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2.98</v>
      </c>
      <c r="AE98" s="204">
        <v>0</v>
      </c>
      <c r="AF98" s="204">
        <v>0</v>
      </c>
      <c r="AG98" s="204">
        <v>49.55</v>
      </c>
      <c r="AH98" s="204">
        <v>0</v>
      </c>
      <c r="AI98" s="204">
        <v>49.55</v>
      </c>
      <c r="AJ98" s="204">
        <v>0</v>
      </c>
      <c r="AK98" s="204">
        <v>3.35</v>
      </c>
      <c r="AL98" s="204">
        <v>0</v>
      </c>
      <c r="AM98" s="204">
        <v>0</v>
      </c>
      <c r="AN98" s="204">
        <v>0</v>
      </c>
      <c r="AO98" s="204">
        <v>49.61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7.1529999999999969E-2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8.238000000000005E-2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1.2015899999999999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13.5</v>
      </c>
      <c r="E3" s="204">
        <v>0</v>
      </c>
      <c r="F3" s="204">
        <v>0</v>
      </c>
      <c r="G3" s="204">
        <v>21.72</v>
      </c>
      <c r="H3" s="204">
        <v>0</v>
      </c>
      <c r="I3" s="204">
        <v>0</v>
      </c>
      <c r="J3" s="204">
        <v>18.329999999999998</v>
      </c>
      <c r="K3" s="204">
        <v>4.55</v>
      </c>
      <c r="L3" s="204">
        <v>181.17</v>
      </c>
      <c r="M3" s="204">
        <v>1.0900000000000001</v>
      </c>
      <c r="N3" s="204">
        <v>1.41</v>
      </c>
      <c r="O3" s="204">
        <v>0</v>
      </c>
      <c r="P3" s="204">
        <v>1.66</v>
      </c>
      <c r="Q3" s="204">
        <v>3.04</v>
      </c>
      <c r="R3" s="204">
        <v>6.9</v>
      </c>
      <c r="S3" s="204">
        <v>4.18</v>
      </c>
      <c r="T3" s="204">
        <v>0</v>
      </c>
      <c r="U3" s="204">
        <v>0.8</v>
      </c>
      <c r="V3" s="204">
        <v>4.46</v>
      </c>
      <c r="W3" s="204">
        <v>0.54</v>
      </c>
      <c r="X3" s="204">
        <v>1.76</v>
      </c>
      <c r="Y3" s="204">
        <v>0</v>
      </c>
      <c r="Z3" s="204">
        <v>37.32</v>
      </c>
      <c r="AA3" s="204">
        <v>13.25</v>
      </c>
      <c r="AB3" s="204">
        <v>0</v>
      </c>
      <c r="AC3" s="204">
        <v>0</v>
      </c>
      <c r="AD3" s="204">
        <v>17.88</v>
      </c>
      <c r="AE3" s="204">
        <v>0</v>
      </c>
      <c r="AF3" s="204">
        <v>0</v>
      </c>
      <c r="AG3" s="204">
        <v>31.81</v>
      </c>
      <c r="AH3" s="204">
        <v>0</v>
      </c>
      <c r="AI3" s="204">
        <v>31.81</v>
      </c>
      <c r="AJ3" s="204">
        <v>0</v>
      </c>
      <c r="AK3" s="204">
        <v>11.16</v>
      </c>
      <c r="AL3" s="204">
        <v>0</v>
      </c>
      <c r="AM3" s="204">
        <v>0</v>
      </c>
      <c r="AN3" s="204">
        <v>0</v>
      </c>
      <c r="AO3" s="204">
        <v>152.26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13.5</v>
      </c>
      <c r="E4" s="204">
        <v>0</v>
      </c>
      <c r="F4" s="204">
        <v>0</v>
      </c>
      <c r="G4" s="204">
        <v>21.72</v>
      </c>
      <c r="H4" s="204">
        <v>0</v>
      </c>
      <c r="I4" s="204">
        <v>0</v>
      </c>
      <c r="J4" s="204">
        <v>18.329999999999998</v>
      </c>
      <c r="K4" s="204">
        <v>4.55</v>
      </c>
      <c r="L4" s="204">
        <v>181.17</v>
      </c>
      <c r="M4" s="204">
        <v>1.0900000000000001</v>
      </c>
      <c r="N4" s="204">
        <v>1.41</v>
      </c>
      <c r="O4" s="204">
        <v>0</v>
      </c>
      <c r="P4" s="204">
        <v>1.66</v>
      </c>
      <c r="Q4" s="204">
        <v>3.04</v>
      </c>
      <c r="R4" s="204">
        <v>6.9</v>
      </c>
      <c r="S4" s="204">
        <v>4.18</v>
      </c>
      <c r="T4" s="204">
        <v>0</v>
      </c>
      <c r="U4" s="204">
        <v>0.8</v>
      </c>
      <c r="V4" s="204">
        <v>4.46</v>
      </c>
      <c r="W4" s="204">
        <v>0.54</v>
      </c>
      <c r="X4" s="204">
        <v>1.76</v>
      </c>
      <c r="Y4" s="204">
        <v>0</v>
      </c>
      <c r="Z4" s="204">
        <v>37.31</v>
      </c>
      <c r="AA4" s="204">
        <v>13.25</v>
      </c>
      <c r="AB4" s="204">
        <v>0</v>
      </c>
      <c r="AC4" s="204">
        <v>0</v>
      </c>
      <c r="AD4" s="204">
        <v>17.88</v>
      </c>
      <c r="AE4" s="204">
        <v>0</v>
      </c>
      <c r="AF4" s="204">
        <v>0</v>
      </c>
      <c r="AG4" s="204">
        <v>31.81</v>
      </c>
      <c r="AH4" s="204">
        <v>0</v>
      </c>
      <c r="AI4" s="204">
        <v>31.81</v>
      </c>
      <c r="AJ4" s="204">
        <v>0</v>
      </c>
      <c r="AK4" s="204">
        <v>11.16</v>
      </c>
      <c r="AL4" s="204">
        <v>0</v>
      </c>
      <c r="AM4" s="204">
        <v>0</v>
      </c>
      <c r="AN4" s="204">
        <v>0</v>
      </c>
      <c r="AO4" s="204">
        <v>152.26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13.56</v>
      </c>
      <c r="E5" s="204">
        <v>0</v>
      </c>
      <c r="F5" s="204">
        <v>0</v>
      </c>
      <c r="G5" s="204">
        <v>21.72</v>
      </c>
      <c r="H5" s="204">
        <v>0</v>
      </c>
      <c r="I5" s="204">
        <v>0</v>
      </c>
      <c r="J5" s="204">
        <v>18.329999999999998</v>
      </c>
      <c r="K5" s="204">
        <v>4.55</v>
      </c>
      <c r="L5" s="204">
        <v>181.17</v>
      </c>
      <c r="M5" s="204">
        <v>1.0900000000000001</v>
      </c>
      <c r="N5" s="204">
        <v>1.41</v>
      </c>
      <c r="O5" s="204">
        <v>0</v>
      </c>
      <c r="P5" s="204">
        <v>1.66</v>
      </c>
      <c r="Q5" s="204">
        <v>3.04</v>
      </c>
      <c r="R5" s="204">
        <v>6.9</v>
      </c>
      <c r="S5" s="204">
        <v>4.18</v>
      </c>
      <c r="T5" s="204">
        <v>0</v>
      </c>
      <c r="U5" s="204">
        <v>0.8</v>
      </c>
      <c r="V5" s="204">
        <v>4.46</v>
      </c>
      <c r="W5" s="204">
        <v>0.54</v>
      </c>
      <c r="X5" s="204">
        <v>1.76</v>
      </c>
      <c r="Y5" s="204">
        <v>0</v>
      </c>
      <c r="Z5" s="204">
        <v>37.32</v>
      </c>
      <c r="AA5" s="204">
        <v>13.25</v>
      </c>
      <c r="AB5" s="204">
        <v>0</v>
      </c>
      <c r="AC5" s="204">
        <v>0</v>
      </c>
      <c r="AD5" s="204">
        <v>17.88</v>
      </c>
      <c r="AE5" s="204">
        <v>0</v>
      </c>
      <c r="AF5" s="204">
        <v>0</v>
      </c>
      <c r="AG5" s="204">
        <v>31.81</v>
      </c>
      <c r="AH5" s="204">
        <v>0</v>
      </c>
      <c r="AI5" s="204">
        <v>31.81</v>
      </c>
      <c r="AJ5" s="204">
        <v>0</v>
      </c>
      <c r="AK5" s="204">
        <v>11.16</v>
      </c>
      <c r="AL5" s="204">
        <v>0</v>
      </c>
      <c r="AM5" s="204">
        <v>0</v>
      </c>
      <c r="AN5" s="204">
        <v>0</v>
      </c>
      <c r="AO5" s="204">
        <v>152.26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13.56</v>
      </c>
      <c r="E6" s="204">
        <v>0</v>
      </c>
      <c r="F6" s="204">
        <v>0</v>
      </c>
      <c r="G6" s="204">
        <v>21.72</v>
      </c>
      <c r="H6" s="204">
        <v>0</v>
      </c>
      <c r="I6" s="204">
        <v>0</v>
      </c>
      <c r="J6" s="204">
        <v>18.329999999999998</v>
      </c>
      <c r="K6" s="204">
        <v>4.55</v>
      </c>
      <c r="L6" s="204">
        <v>181.17</v>
      </c>
      <c r="M6" s="204">
        <v>1.0900000000000001</v>
      </c>
      <c r="N6" s="204">
        <v>1.41</v>
      </c>
      <c r="O6" s="204">
        <v>0</v>
      </c>
      <c r="P6" s="204">
        <v>1.66</v>
      </c>
      <c r="Q6" s="204">
        <v>3.04</v>
      </c>
      <c r="R6" s="204">
        <v>6.9</v>
      </c>
      <c r="S6" s="204">
        <v>4.18</v>
      </c>
      <c r="T6" s="204">
        <v>0</v>
      </c>
      <c r="U6" s="204">
        <v>0.8</v>
      </c>
      <c r="V6" s="204">
        <v>4.46</v>
      </c>
      <c r="W6" s="204">
        <v>0.54</v>
      </c>
      <c r="X6" s="204">
        <v>1.76</v>
      </c>
      <c r="Y6" s="204">
        <v>0</v>
      </c>
      <c r="Z6" s="204">
        <v>37.31</v>
      </c>
      <c r="AA6" s="204">
        <v>13.25</v>
      </c>
      <c r="AB6" s="204">
        <v>0</v>
      </c>
      <c r="AC6" s="204">
        <v>0</v>
      </c>
      <c r="AD6" s="204">
        <v>17.88</v>
      </c>
      <c r="AE6" s="204">
        <v>0</v>
      </c>
      <c r="AF6" s="204">
        <v>0</v>
      </c>
      <c r="AG6" s="204">
        <v>31.81</v>
      </c>
      <c r="AH6" s="204">
        <v>0</v>
      </c>
      <c r="AI6" s="204">
        <v>31.81</v>
      </c>
      <c r="AJ6" s="204">
        <v>0</v>
      </c>
      <c r="AK6" s="204">
        <v>11.16</v>
      </c>
      <c r="AL6" s="204">
        <v>0</v>
      </c>
      <c r="AM6" s="204">
        <v>0</v>
      </c>
      <c r="AN6" s="204">
        <v>0</v>
      </c>
      <c r="AO6" s="204">
        <v>152.26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13.56</v>
      </c>
      <c r="E7" s="204">
        <v>0</v>
      </c>
      <c r="F7" s="204">
        <v>0</v>
      </c>
      <c r="G7" s="204">
        <v>21.72</v>
      </c>
      <c r="H7" s="204">
        <v>0</v>
      </c>
      <c r="I7" s="204">
        <v>0</v>
      </c>
      <c r="J7" s="204">
        <v>18.329999999999998</v>
      </c>
      <c r="K7" s="204">
        <v>4.55</v>
      </c>
      <c r="L7" s="204">
        <v>181.17</v>
      </c>
      <c r="M7" s="204">
        <v>1.0900000000000001</v>
      </c>
      <c r="N7" s="204">
        <v>1.41</v>
      </c>
      <c r="O7" s="204">
        <v>0</v>
      </c>
      <c r="P7" s="204">
        <v>1.66</v>
      </c>
      <c r="Q7" s="204">
        <v>3.04</v>
      </c>
      <c r="R7" s="204">
        <v>6.9</v>
      </c>
      <c r="S7" s="204">
        <v>4.18</v>
      </c>
      <c r="T7" s="204">
        <v>0</v>
      </c>
      <c r="U7" s="204">
        <v>0.8</v>
      </c>
      <c r="V7" s="204">
        <v>2.42</v>
      </c>
      <c r="W7" s="204">
        <v>0.54</v>
      </c>
      <c r="X7" s="204">
        <v>1.76</v>
      </c>
      <c r="Y7" s="204">
        <v>0</v>
      </c>
      <c r="Z7" s="204">
        <v>37.31</v>
      </c>
      <c r="AA7" s="204">
        <v>13.25</v>
      </c>
      <c r="AB7" s="204">
        <v>0</v>
      </c>
      <c r="AC7" s="204">
        <v>0</v>
      </c>
      <c r="AD7" s="204">
        <v>17.88</v>
      </c>
      <c r="AE7" s="204">
        <v>0</v>
      </c>
      <c r="AF7" s="204">
        <v>0</v>
      </c>
      <c r="AG7" s="204">
        <v>31.81</v>
      </c>
      <c r="AH7" s="204">
        <v>0</v>
      </c>
      <c r="AI7" s="204">
        <v>31.81</v>
      </c>
      <c r="AJ7" s="204">
        <v>0</v>
      </c>
      <c r="AK7" s="204">
        <v>11.16</v>
      </c>
      <c r="AL7" s="204">
        <v>0</v>
      </c>
      <c r="AM7" s="204">
        <v>0</v>
      </c>
      <c r="AN7" s="204">
        <v>0</v>
      </c>
      <c r="AO7" s="204">
        <v>152.26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13.56</v>
      </c>
      <c r="E8" s="204">
        <v>0</v>
      </c>
      <c r="F8" s="204">
        <v>0</v>
      </c>
      <c r="G8" s="204">
        <v>21.72</v>
      </c>
      <c r="H8" s="204">
        <v>0</v>
      </c>
      <c r="I8" s="204">
        <v>0</v>
      </c>
      <c r="J8" s="204">
        <v>18.329999999999998</v>
      </c>
      <c r="K8" s="204">
        <v>4.55</v>
      </c>
      <c r="L8" s="204">
        <v>181.17</v>
      </c>
      <c r="M8" s="204">
        <v>1.0900000000000001</v>
      </c>
      <c r="N8" s="204">
        <v>1.41</v>
      </c>
      <c r="O8" s="204">
        <v>0</v>
      </c>
      <c r="P8" s="204">
        <v>1.66</v>
      </c>
      <c r="Q8" s="204">
        <v>3.04</v>
      </c>
      <c r="R8" s="204">
        <v>6.9</v>
      </c>
      <c r="S8" s="204">
        <v>4.18</v>
      </c>
      <c r="T8" s="204">
        <v>0</v>
      </c>
      <c r="U8" s="204">
        <v>0.8</v>
      </c>
      <c r="V8" s="204">
        <v>2.42</v>
      </c>
      <c r="W8" s="204">
        <v>0.54</v>
      </c>
      <c r="X8" s="204">
        <v>1.76</v>
      </c>
      <c r="Y8" s="204">
        <v>0</v>
      </c>
      <c r="Z8" s="204">
        <v>37.31</v>
      </c>
      <c r="AA8" s="204">
        <v>13.25</v>
      </c>
      <c r="AB8" s="204">
        <v>0</v>
      </c>
      <c r="AC8" s="204">
        <v>0</v>
      </c>
      <c r="AD8" s="204">
        <v>17.88</v>
      </c>
      <c r="AE8" s="204">
        <v>0</v>
      </c>
      <c r="AF8" s="204">
        <v>0</v>
      </c>
      <c r="AG8" s="204">
        <v>31.81</v>
      </c>
      <c r="AH8" s="204">
        <v>0</v>
      </c>
      <c r="AI8" s="204">
        <v>31.81</v>
      </c>
      <c r="AJ8" s="204">
        <v>0</v>
      </c>
      <c r="AK8" s="204">
        <v>11.16</v>
      </c>
      <c r="AL8" s="204">
        <v>0</v>
      </c>
      <c r="AM8" s="204">
        <v>0</v>
      </c>
      <c r="AN8" s="204">
        <v>0</v>
      </c>
      <c r="AO8" s="204">
        <v>152.26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13.56</v>
      </c>
      <c r="E9" s="204">
        <v>0</v>
      </c>
      <c r="F9" s="204">
        <v>0</v>
      </c>
      <c r="G9" s="204">
        <v>21.72</v>
      </c>
      <c r="H9" s="204">
        <v>0</v>
      </c>
      <c r="I9" s="204">
        <v>0</v>
      </c>
      <c r="J9" s="204">
        <v>18.329999999999998</v>
      </c>
      <c r="K9" s="204">
        <v>4.55</v>
      </c>
      <c r="L9" s="204">
        <v>181.17</v>
      </c>
      <c r="M9" s="204">
        <v>1.0900000000000001</v>
      </c>
      <c r="N9" s="204">
        <v>1.41</v>
      </c>
      <c r="O9" s="204">
        <v>0</v>
      </c>
      <c r="P9" s="204">
        <v>1.66</v>
      </c>
      <c r="Q9" s="204">
        <v>3.03</v>
      </c>
      <c r="R9" s="204">
        <v>6.67</v>
      </c>
      <c r="S9" s="204">
        <v>4.12</v>
      </c>
      <c r="T9" s="204">
        <v>0</v>
      </c>
      <c r="U9" s="204">
        <v>0.8</v>
      </c>
      <c r="V9" s="204">
        <v>2.42</v>
      </c>
      <c r="W9" s="204">
        <v>0.54</v>
      </c>
      <c r="X9" s="204">
        <v>1.76</v>
      </c>
      <c r="Y9" s="204">
        <v>0</v>
      </c>
      <c r="Z9" s="204">
        <v>37.31</v>
      </c>
      <c r="AA9" s="204">
        <v>13.25</v>
      </c>
      <c r="AB9" s="204">
        <v>0</v>
      </c>
      <c r="AC9" s="204">
        <v>0</v>
      </c>
      <c r="AD9" s="204">
        <v>17.88</v>
      </c>
      <c r="AE9" s="204">
        <v>0</v>
      </c>
      <c r="AF9" s="204">
        <v>0</v>
      </c>
      <c r="AG9" s="204">
        <v>31.81</v>
      </c>
      <c r="AH9" s="204">
        <v>0</v>
      </c>
      <c r="AI9" s="204">
        <v>31.81</v>
      </c>
      <c r="AJ9" s="204">
        <v>0</v>
      </c>
      <c r="AK9" s="204">
        <v>11.16</v>
      </c>
      <c r="AL9" s="204">
        <v>0</v>
      </c>
      <c r="AM9" s="204">
        <v>0</v>
      </c>
      <c r="AN9" s="204">
        <v>0</v>
      </c>
      <c r="AO9" s="204">
        <v>152.26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13.56</v>
      </c>
      <c r="E10" s="204">
        <v>0</v>
      </c>
      <c r="F10" s="204">
        <v>0</v>
      </c>
      <c r="G10" s="204">
        <v>21.72</v>
      </c>
      <c r="H10" s="204">
        <v>0</v>
      </c>
      <c r="I10" s="204">
        <v>0</v>
      </c>
      <c r="J10" s="204">
        <v>18.329999999999998</v>
      </c>
      <c r="K10" s="204">
        <v>4.55</v>
      </c>
      <c r="L10" s="204">
        <v>181.17</v>
      </c>
      <c r="M10" s="204">
        <v>1.0900000000000001</v>
      </c>
      <c r="N10" s="204">
        <v>1.41</v>
      </c>
      <c r="O10" s="204">
        <v>0</v>
      </c>
      <c r="P10" s="204">
        <v>1.66</v>
      </c>
      <c r="Q10" s="204">
        <v>3.03</v>
      </c>
      <c r="R10" s="204">
        <v>6.67</v>
      </c>
      <c r="S10" s="204">
        <v>4.12</v>
      </c>
      <c r="T10" s="204">
        <v>0</v>
      </c>
      <c r="U10" s="204">
        <v>0.8</v>
      </c>
      <c r="V10" s="204">
        <v>2.42</v>
      </c>
      <c r="W10" s="204">
        <v>0.54</v>
      </c>
      <c r="X10" s="204">
        <v>1.76</v>
      </c>
      <c r="Y10" s="204">
        <v>0</v>
      </c>
      <c r="Z10" s="204">
        <v>37.31</v>
      </c>
      <c r="AA10" s="204">
        <v>13.25</v>
      </c>
      <c r="AB10" s="204">
        <v>0</v>
      </c>
      <c r="AC10" s="204">
        <v>0</v>
      </c>
      <c r="AD10" s="204">
        <v>17.88</v>
      </c>
      <c r="AE10" s="204">
        <v>0</v>
      </c>
      <c r="AF10" s="204">
        <v>0</v>
      </c>
      <c r="AG10" s="204">
        <v>31.81</v>
      </c>
      <c r="AH10" s="204">
        <v>0</v>
      </c>
      <c r="AI10" s="204">
        <v>31.81</v>
      </c>
      <c r="AJ10" s="204">
        <v>0</v>
      </c>
      <c r="AK10" s="204">
        <v>11.16</v>
      </c>
      <c r="AL10" s="204">
        <v>0</v>
      </c>
      <c r="AM10" s="204">
        <v>0</v>
      </c>
      <c r="AN10" s="204">
        <v>0</v>
      </c>
      <c r="AO10" s="204">
        <v>152.26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13.56</v>
      </c>
      <c r="E11" s="204">
        <v>0</v>
      </c>
      <c r="F11" s="204">
        <v>0</v>
      </c>
      <c r="G11" s="204">
        <v>21.72</v>
      </c>
      <c r="H11" s="204">
        <v>0</v>
      </c>
      <c r="I11" s="204">
        <v>0</v>
      </c>
      <c r="J11" s="204">
        <v>18.329999999999998</v>
      </c>
      <c r="K11" s="204">
        <v>4.55</v>
      </c>
      <c r="L11" s="204">
        <v>181.17</v>
      </c>
      <c r="M11" s="204">
        <v>1.0900000000000001</v>
      </c>
      <c r="N11" s="204">
        <v>1.41</v>
      </c>
      <c r="O11" s="204">
        <v>0</v>
      </c>
      <c r="P11" s="204">
        <v>1.66</v>
      </c>
      <c r="Q11" s="204">
        <v>3.03</v>
      </c>
      <c r="R11" s="204">
        <v>6.67</v>
      </c>
      <c r="S11" s="204">
        <v>4.12</v>
      </c>
      <c r="T11" s="204">
        <v>0</v>
      </c>
      <c r="U11" s="204">
        <v>0.8</v>
      </c>
      <c r="V11" s="204">
        <v>2.42</v>
      </c>
      <c r="W11" s="204">
        <v>9.16</v>
      </c>
      <c r="X11" s="204">
        <v>1.76</v>
      </c>
      <c r="Y11" s="204">
        <v>0</v>
      </c>
      <c r="Z11" s="204">
        <v>37.31</v>
      </c>
      <c r="AA11" s="204">
        <v>13.25</v>
      </c>
      <c r="AB11" s="204">
        <v>0</v>
      </c>
      <c r="AC11" s="204">
        <v>0</v>
      </c>
      <c r="AD11" s="204">
        <v>17.88</v>
      </c>
      <c r="AE11" s="204">
        <v>0</v>
      </c>
      <c r="AF11" s="204">
        <v>0</v>
      </c>
      <c r="AG11" s="204">
        <v>31.81</v>
      </c>
      <c r="AH11" s="204">
        <v>0</v>
      </c>
      <c r="AI11" s="204">
        <v>31.81</v>
      </c>
      <c r="AJ11" s="204">
        <v>0</v>
      </c>
      <c r="AK11" s="204">
        <v>11.16</v>
      </c>
      <c r="AL11" s="204">
        <v>0</v>
      </c>
      <c r="AM11" s="204">
        <v>0</v>
      </c>
      <c r="AN11" s="204">
        <v>0</v>
      </c>
      <c r="AO11" s="204">
        <v>152.26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13.63</v>
      </c>
      <c r="E12" s="204">
        <v>0</v>
      </c>
      <c r="F12" s="204">
        <v>0</v>
      </c>
      <c r="G12" s="204">
        <v>21.72</v>
      </c>
      <c r="H12" s="204">
        <v>0</v>
      </c>
      <c r="I12" s="204">
        <v>0</v>
      </c>
      <c r="J12" s="204">
        <v>18.329999999999998</v>
      </c>
      <c r="K12" s="204">
        <v>4.55</v>
      </c>
      <c r="L12" s="204">
        <v>181.17</v>
      </c>
      <c r="M12" s="204">
        <v>1.0900000000000001</v>
      </c>
      <c r="N12" s="204">
        <v>1.41</v>
      </c>
      <c r="O12" s="204">
        <v>0</v>
      </c>
      <c r="P12" s="204">
        <v>1.66</v>
      </c>
      <c r="Q12" s="204">
        <v>3.03</v>
      </c>
      <c r="R12" s="204">
        <v>6.67</v>
      </c>
      <c r="S12" s="204">
        <v>4.12</v>
      </c>
      <c r="T12" s="204">
        <v>0</v>
      </c>
      <c r="U12" s="204">
        <v>0.8</v>
      </c>
      <c r="V12" s="204">
        <v>2.42</v>
      </c>
      <c r="W12" s="204">
        <v>9.16</v>
      </c>
      <c r="X12" s="204">
        <v>1.76</v>
      </c>
      <c r="Y12" s="204">
        <v>0</v>
      </c>
      <c r="Z12" s="204">
        <v>37.32</v>
      </c>
      <c r="AA12" s="204">
        <v>13.25</v>
      </c>
      <c r="AB12" s="204">
        <v>0</v>
      </c>
      <c r="AC12" s="204">
        <v>0</v>
      </c>
      <c r="AD12" s="204">
        <v>17.88</v>
      </c>
      <c r="AE12" s="204">
        <v>0</v>
      </c>
      <c r="AF12" s="204">
        <v>0</v>
      </c>
      <c r="AG12" s="204">
        <v>31.81</v>
      </c>
      <c r="AH12" s="204">
        <v>0</v>
      </c>
      <c r="AI12" s="204">
        <v>31.81</v>
      </c>
      <c r="AJ12" s="204">
        <v>0</v>
      </c>
      <c r="AK12" s="204">
        <v>11.16</v>
      </c>
      <c r="AL12" s="204">
        <v>0</v>
      </c>
      <c r="AM12" s="204">
        <v>0</v>
      </c>
      <c r="AN12" s="204">
        <v>0</v>
      </c>
      <c r="AO12" s="204">
        <v>152.26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13.56</v>
      </c>
      <c r="E13" s="204">
        <v>0</v>
      </c>
      <c r="F13" s="204">
        <v>0</v>
      </c>
      <c r="G13" s="204">
        <v>21.72</v>
      </c>
      <c r="H13" s="204">
        <v>0</v>
      </c>
      <c r="I13" s="204">
        <v>0</v>
      </c>
      <c r="J13" s="204">
        <v>18.329999999999998</v>
      </c>
      <c r="K13" s="204">
        <v>4.55</v>
      </c>
      <c r="L13" s="204">
        <v>181.17</v>
      </c>
      <c r="M13" s="204">
        <v>1.0900000000000001</v>
      </c>
      <c r="N13" s="204">
        <v>1.41</v>
      </c>
      <c r="O13" s="204">
        <v>0</v>
      </c>
      <c r="P13" s="204">
        <v>1.66</v>
      </c>
      <c r="Q13" s="204">
        <v>3.03</v>
      </c>
      <c r="R13" s="204">
        <v>6.67</v>
      </c>
      <c r="S13" s="204">
        <v>4.12</v>
      </c>
      <c r="T13" s="204">
        <v>0</v>
      </c>
      <c r="U13" s="204">
        <v>0.8</v>
      </c>
      <c r="V13" s="204">
        <v>2.42</v>
      </c>
      <c r="W13" s="204">
        <v>9.16</v>
      </c>
      <c r="X13" s="204">
        <v>1.76</v>
      </c>
      <c r="Y13" s="204">
        <v>0</v>
      </c>
      <c r="Z13" s="204">
        <v>37.31</v>
      </c>
      <c r="AA13" s="204">
        <v>13.25</v>
      </c>
      <c r="AB13" s="204">
        <v>0</v>
      </c>
      <c r="AC13" s="204">
        <v>0</v>
      </c>
      <c r="AD13" s="204">
        <v>17.88</v>
      </c>
      <c r="AE13" s="204">
        <v>0</v>
      </c>
      <c r="AF13" s="204">
        <v>0</v>
      </c>
      <c r="AG13" s="204">
        <v>31.81</v>
      </c>
      <c r="AH13" s="204">
        <v>0</v>
      </c>
      <c r="AI13" s="204">
        <v>31.81</v>
      </c>
      <c r="AJ13" s="204">
        <v>0</v>
      </c>
      <c r="AK13" s="204">
        <v>11.16</v>
      </c>
      <c r="AL13" s="204">
        <v>0</v>
      </c>
      <c r="AM13" s="204">
        <v>0</v>
      </c>
      <c r="AN13" s="204">
        <v>0</v>
      </c>
      <c r="AO13" s="204">
        <v>152.26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13.56</v>
      </c>
      <c r="E14" s="204">
        <v>0</v>
      </c>
      <c r="F14" s="204">
        <v>0</v>
      </c>
      <c r="G14" s="204">
        <v>21.72</v>
      </c>
      <c r="H14" s="204">
        <v>0</v>
      </c>
      <c r="I14" s="204">
        <v>0</v>
      </c>
      <c r="J14" s="204">
        <v>18.329999999999998</v>
      </c>
      <c r="K14" s="204">
        <v>4.55</v>
      </c>
      <c r="L14" s="204">
        <v>181.17</v>
      </c>
      <c r="M14" s="204">
        <v>1.0900000000000001</v>
      </c>
      <c r="N14" s="204">
        <v>1.41</v>
      </c>
      <c r="O14" s="204">
        <v>0</v>
      </c>
      <c r="P14" s="204">
        <v>1.66</v>
      </c>
      <c r="Q14" s="204">
        <v>3.03</v>
      </c>
      <c r="R14" s="204">
        <v>6.67</v>
      </c>
      <c r="S14" s="204">
        <v>4.12</v>
      </c>
      <c r="T14" s="204">
        <v>0</v>
      </c>
      <c r="U14" s="204">
        <v>0.8</v>
      </c>
      <c r="V14" s="204">
        <v>2.42</v>
      </c>
      <c r="W14" s="204">
        <v>9.16</v>
      </c>
      <c r="X14" s="204">
        <v>1.76</v>
      </c>
      <c r="Y14" s="204">
        <v>0</v>
      </c>
      <c r="Z14" s="204">
        <v>37.31</v>
      </c>
      <c r="AA14" s="204">
        <v>13.25</v>
      </c>
      <c r="AB14" s="204">
        <v>0</v>
      </c>
      <c r="AC14" s="204">
        <v>0</v>
      </c>
      <c r="AD14" s="204">
        <v>17.88</v>
      </c>
      <c r="AE14" s="204">
        <v>0</v>
      </c>
      <c r="AF14" s="204">
        <v>0</v>
      </c>
      <c r="AG14" s="204">
        <v>31.81</v>
      </c>
      <c r="AH14" s="204">
        <v>0</v>
      </c>
      <c r="AI14" s="204">
        <v>31.81</v>
      </c>
      <c r="AJ14" s="204">
        <v>0</v>
      </c>
      <c r="AK14" s="204">
        <v>11.16</v>
      </c>
      <c r="AL14" s="204">
        <v>0</v>
      </c>
      <c r="AM14" s="204">
        <v>0</v>
      </c>
      <c r="AN14" s="204">
        <v>0</v>
      </c>
      <c r="AO14" s="204">
        <v>152.26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13.63</v>
      </c>
      <c r="E15" s="204">
        <v>0</v>
      </c>
      <c r="F15" s="204">
        <v>0</v>
      </c>
      <c r="G15" s="204">
        <v>21.72</v>
      </c>
      <c r="H15" s="204">
        <v>0</v>
      </c>
      <c r="I15" s="204">
        <v>0</v>
      </c>
      <c r="J15" s="204">
        <v>18.329999999999998</v>
      </c>
      <c r="K15" s="204">
        <v>4.55</v>
      </c>
      <c r="L15" s="204">
        <v>181.17</v>
      </c>
      <c r="M15" s="204">
        <v>1.0900000000000001</v>
      </c>
      <c r="N15" s="204">
        <v>1.41</v>
      </c>
      <c r="O15" s="204">
        <v>0</v>
      </c>
      <c r="P15" s="204">
        <v>1.66</v>
      </c>
      <c r="Q15" s="204">
        <v>3.03</v>
      </c>
      <c r="R15" s="204">
        <v>6.67</v>
      </c>
      <c r="S15" s="204">
        <v>4.12</v>
      </c>
      <c r="T15" s="204">
        <v>0</v>
      </c>
      <c r="U15" s="204">
        <v>0.8</v>
      </c>
      <c r="V15" s="204">
        <v>2.42</v>
      </c>
      <c r="W15" s="204">
        <v>9.16</v>
      </c>
      <c r="X15" s="204">
        <v>1.76</v>
      </c>
      <c r="Y15" s="204">
        <v>0</v>
      </c>
      <c r="Z15" s="204">
        <v>37.31</v>
      </c>
      <c r="AA15" s="204">
        <v>13.25</v>
      </c>
      <c r="AB15" s="204">
        <v>0</v>
      </c>
      <c r="AC15" s="204">
        <v>0</v>
      </c>
      <c r="AD15" s="204">
        <v>17.88</v>
      </c>
      <c r="AE15" s="204">
        <v>0</v>
      </c>
      <c r="AF15" s="204">
        <v>0</v>
      </c>
      <c r="AG15" s="204">
        <v>31.81</v>
      </c>
      <c r="AH15" s="204">
        <v>0</v>
      </c>
      <c r="AI15" s="204">
        <v>31.81</v>
      </c>
      <c r="AJ15" s="204">
        <v>0</v>
      </c>
      <c r="AK15" s="204">
        <v>11.16</v>
      </c>
      <c r="AL15" s="204">
        <v>0</v>
      </c>
      <c r="AM15" s="204">
        <v>0</v>
      </c>
      <c r="AN15" s="204">
        <v>0</v>
      </c>
      <c r="AO15" s="204">
        <v>152.26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13.63</v>
      </c>
      <c r="E16" s="204">
        <v>0</v>
      </c>
      <c r="F16" s="204">
        <v>0</v>
      </c>
      <c r="G16" s="204">
        <v>21.72</v>
      </c>
      <c r="H16" s="204">
        <v>0</v>
      </c>
      <c r="I16" s="204">
        <v>0</v>
      </c>
      <c r="J16" s="204">
        <v>18.329999999999998</v>
      </c>
      <c r="K16" s="204">
        <v>4.55</v>
      </c>
      <c r="L16" s="204">
        <v>181.17</v>
      </c>
      <c r="M16" s="204">
        <v>1.0900000000000001</v>
      </c>
      <c r="N16" s="204">
        <v>1.41</v>
      </c>
      <c r="O16" s="204">
        <v>0</v>
      </c>
      <c r="P16" s="204">
        <v>1.66</v>
      </c>
      <c r="Q16" s="204">
        <v>3.03</v>
      </c>
      <c r="R16" s="204">
        <v>6.67</v>
      </c>
      <c r="S16" s="204">
        <v>4.12</v>
      </c>
      <c r="T16" s="204">
        <v>0</v>
      </c>
      <c r="U16" s="204">
        <v>0.8</v>
      </c>
      <c r="V16" s="204">
        <v>2.42</v>
      </c>
      <c r="W16" s="204">
        <v>9.16</v>
      </c>
      <c r="X16" s="204">
        <v>1.76</v>
      </c>
      <c r="Y16" s="204">
        <v>0</v>
      </c>
      <c r="Z16" s="204">
        <v>37.31</v>
      </c>
      <c r="AA16" s="204">
        <v>13.25</v>
      </c>
      <c r="AB16" s="204">
        <v>0</v>
      </c>
      <c r="AC16" s="204">
        <v>0</v>
      </c>
      <c r="AD16" s="204">
        <v>17.88</v>
      </c>
      <c r="AE16" s="204">
        <v>0</v>
      </c>
      <c r="AF16" s="204">
        <v>0</v>
      </c>
      <c r="AG16" s="204">
        <v>31.81</v>
      </c>
      <c r="AH16" s="204">
        <v>0</v>
      </c>
      <c r="AI16" s="204">
        <v>31.81</v>
      </c>
      <c r="AJ16" s="204">
        <v>0</v>
      </c>
      <c r="AK16" s="204">
        <v>11.16</v>
      </c>
      <c r="AL16" s="204">
        <v>0</v>
      </c>
      <c r="AM16" s="204">
        <v>0</v>
      </c>
      <c r="AN16" s="204">
        <v>0</v>
      </c>
      <c r="AO16" s="204">
        <v>152.26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13.63</v>
      </c>
      <c r="E17" s="204">
        <v>0</v>
      </c>
      <c r="F17" s="204">
        <v>0</v>
      </c>
      <c r="G17" s="204">
        <v>21.72</v>
      </c>
      <c r="H17" s="204">
        <v>0</v>
      </c>
      <c r="I17" s="204">
        <v>0</v>
      </c>
      <c r="J17" s="204">
        <v>18.329999999999998</v>
      </c>
      <c r="K17" s="204">
        <v>4.55</v>
      </c>
      <c r="L17" s="204">
        <v>181.17</v>
      </c>
      <c r="M17" s="204">
        <v>1.0900000000000001</v>
      </c>
      <c r="N17" s="204">
        <v>1.41</v>
      </c>
      <c r="O17" s="204">
        <v>0</v>
      </c>
      <c r="P17" s="204">
        <v>1.66</v>
      </c>
      <c r="Q17" s="204">
        <v>3.03</v>
      </c>
      <c r="R17" s="204">
        <v>6.67</v>
      </c>
      <c r="S17" s="204">
        <v>4.12</v>
      </c>
      <c r="T17" s="204">
        <v>0</v>
      </c>
      <c r="U17" s="204">
        <v>0.8</v>
      </c>
      <c r="V17" s="204">
        <v>2.42</v>
      </c>
      <c r="W17" s="204">
        <v>9.16</v>
      </c>
      <c r="X17" s="204">
        <v>1.76</v>
      </c>
      <c r="Y17" s="204">
        <v>0</v>
      </c>
      <c r="Z17" s="204">
        <v>37.31</v>
      </c>
      <c r="AA17" s="204">
        <v>13.25</v>
      </c>
      <c r="AB17" s="204">
        <v>0</v>
      </c>
      <c r="AC17" s="204">
        <v>0</v>
      </c>
      <c r="AD17" s="204">
        <v>17.88</v>
      </c>
      <c r="AE17" s="204">
        <v>0</v>
      </c>
      <c r="AF17" s="204">
        <v>0</v>
      </c>
      <c r="AG17" s="204">
        <v>31.81</v>
      </c>
      <c r="AH17" s="204">
        <v>0</v>
      </c>
      <c r="AI17" s="204">
        <v>31.81</v>
      </c>
      <c r="AJ17" s="204">
        <v>0</v>
      </c>
      <c r="AK17" s="204">
        <v>11.16</v>
      </c>
      <c r="AL17" s="204">
        <v>0</v>
      </c>
      <c r="AM17" s="204">
        <v>0</v>
      </c>
      <c r="AN17" s="204">
        <v>0</v>
      </c>
      <c r="AO17" s="204">
        <v>152.26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13.66</v>
      </c>
      <c r="E18" s="204">
        <v>0</v>
      </c>
      <c r="F18" s="204">
        <v>0</v>
      </c>
      <c r="G18" s="204">
        <v>21.72</v>
      </c>
      <c r="H18" s="204">
        <v>0</v>
      </c>
      <c r="I18" s="204">
        <v>0</v>
      </c>
      <c r="J18" s="204">
        <v>18.329999999999998</v>
      </c>
      <c r="K18" s="204">
        <v>4.55</v>
      </c>
      <c r="L18" s="204">
        <v>181.17</v>
      </c>
      <c r="M18" s="204">
        <v>1.0900000000000001</v>
      </c>
      <c r="N18" s="204">
        <v>1.41</v>
      </c>
      <c r="O18" s="204">
        <v>0</v>
      </c>
      <c r="P18" s="204">
        <v>1.66</v>
      </c>
      <c r="Q18" s="204">
        <v>3.03</v>
      </c>
      <c r="R18" s="204">
        <v>6.67</v>
      </c>
      <c r="S18" s="204">
        <v>4.12</v>
      </c>
      <c r="T18" s="204">
        <v>0</v>
      </c>
      <c r="U18" s="204">
        <v>0.8</v>
      </c>
      <c r="V18" s="204">
        <v>2.42</v>
      </c>
      <c r="W18" s="204">
        <v>9.16</v>
      </c>
      <c r="X18" s="204">
        <v>1.76</v>
      </c>
      <c r="Y18" s="204">
        <v>0</v>
      </c>
      <c r="Z18" s="204">
        <v>37.31</v>
      </c>
      <c r="AA18" s="204">
        <v>13.25</v>
      </c>
      <c r="AB18" s="204">
        <v>0</v>
      </c>
      <c r="AC18" s="204">
        <v>0</v>
      </c>
      <c r="AD18" s="204">
        <v>17.88</v>
      </c>
      <c r="AE18" s="204">
        <v>0</v>
      </c>
      <c r="AF18" s="204">
        <v>0</v>
      </c>
      <c r="AG18" s="204">
        <v>31.81</v>
      </c>
      <c r="AH18" s="204">
        <v>0</v>
      </c>
      <c r="AI18" s="204">
        <v>31.81</v>
      </c>
      <c r="AJ18" s="204">
        <v>0</v>
      </c>
      <c r="AK18" s="204">
        <v>11.16</v>
      </c>
      <c r="AL18" s="204">
        <v>0</v>
      </c>
      <c r="AM18" s="204">
        <v>0</v>
      </c>
      <c r="AN18" s="204">
        <v>0</v>
      </c>
      <c r="AO18" s="204">
        <v>152.26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13.66</v>
      </c>
      <c r="E19" s="204">
        <v>0</v>
      </c>
      <c r="F19" s="204">
        <v>0</v>
      </c>
      <c r="G19" s="204">
        <v>21.72</v>
      </c>
      <c r="H19" s="204">
        <v>0</v>
      </c>
      <c r="I19" s="204">
        <v>0</v>
      </c>
      <c r="J19" s="204">
        <v>18.329999999999998</v>
      </c>
      <c r="K19" s="204">
        <v>4.55</v>
      </c>
      <c r="L19" s="204">
        <v>181.17</v>
      </c>
      <c r="M19" s="204">
        <v>1.0900000000000001</v>
      </c>
      <c r="N19" s="204">
        <v>1.41</v>
      </c>
      <c r="O19" s="204">
        <v>0</v>
      </c>
      <c r="P19" s="204">
        <v>1.66</v>
      </c>
      <c r="Q19" s="204">
        <v>3.03</v>
      </c>
      <c r="R19" s="204">
        <v>6.67</v>
      </c>
      <c r="S19" s="204">
        <v>4.12</v>
      </c>
      <c r="T19" s="204">
        <v>0</v>
      </c>
      <c r="U19" s="204">
        <v>1.01</v>
      </c>
      <c r="V19" s="204">
        <v>4.46</v>
      </c>
      <c r="W19" s="204">
        <v>9.16</v>
      </c>
      <c r="X19" s="204">
        <v>1.76</v>
      </c>
      <c r="Y19" s="204">
        <v>0</v>
      </c>
      <c r="Z19" s="204">
        <v>37.31</v>
      </c>
      <c r="AA19" s="204">
        <v>13.25</v>
      </c>
      <c r="AB19" s="204">
        <v>0</v>
      </c>
      <c r="AC19" s="204">
        <v>0</v>
      </c>
      <c r="AD19" s="204">
        <v>17.88</v>
      </c>
      <c r="AE19" s="204">
        <v>0</v>
      </c>
      <c r="AF19" s="204">
        <v>0</v>
      </c>
      <c r="AG19" s="204">
        <v>31.81</v>
      </c>
      <c r="AH19" s="204">
        <v>0</v>
      </c>
      <c r="AI19" s="204">
        <v>31.81</v>
      </c>
      <c r="AJ19" s="204">
        <v>0</v>
      </c>
      <c r="AK19" s="204">
        <v>11.3</v>
      </c>
      <c r="AL19" s="204">
        <v>0</v>
      </c>
      <c r="AM19" s="204">
        <v>0</v>
      </c>
      <c r="AN19" s="204">
        <v>0</v>
      </c>
      <c r="AO19" s="204">
        <v>152.26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13.66</v>
      </c>
      <c r="E20" s="204">
        <v>0</v>
      </c>
      <c r="F20" s="204">
        <v>0</v>
      </c>
      <c r="G20" s="204">
        <v>21.72</v>
      </c>
      <c r="H20" s="204">
        <v>0</v>
      </c>
      <c r="I20" s="204">
        <v>0</v>
      </c>
      <c r="J20" s="204">
        <v>18.329999999999998</v>
      </c>
      <c r="K20" s="204">
        <v>4.55</v>
      </c>
      <c r="L20" s="204">
        <v>181.17</v>
      </c>
      <c r="M20" s="204">
        <v>1.0900000000000001</v>
      </c>
      <c r="N20" s="204">
        <v>1.41</v>
      </c>
      <c r="O20" s="204">
        <v>0</v>
      </c>
      <c r="P20" s="204">
        <v>1.66</v>
      </c>
      <c r="Q20" s="204">
        <v>3.03</v>
      </c>
      <c r="R20" s="204">
        <v>6.67</v>
      </c>
      <c r="S20" s="204">
        <v>4.12</v>
      </c>
      <c r="T20" s="204">
        <v>0</v>
      </c>
      <c r="U20" s="204">
        <v>0.83</v>
      </c>
      <c r="V20" s="204">
        <v>4.46</v>
      </c>
      <c r="W20" s="204">
        <v>9.16</v>
      </c>
      <c r="X20" s="204">
        <v>26.27</v>
      </c>
      <c r="Y20" s="204">
        <v>0</v>
      </c>
      <c r="Z20" s="204">
        <v>37.31</v>
      </c>
      <c r="AA20" s="204">
        <v>13.25</v>
      </c>
      <c r="AB20" s="204">
        <v>0</v>
      </c>
      <c r="AC20" s="204">
        <v>0</v>
      </c>
      <c r="AD20" s="204">
        <v>17.88</v>
      </c>
      <c r="AE20" s="204">
        <v>0</v>
      </c>
      <c r="AF20" s="204">
        <v>0</v>
      </c>
      <c r="AG20" s="204">
        <v>31.81</v>
      </c>
      <c r="AH20" s="204">
        <v>0</v>
      </c>
      <c r="AI20" s="204">
        <v>31.81</v>
      </c>
      <c r="AJ20" s="204">
        <v>0</v>
      </c>
      <c r="AK20" s="204">
        <v>11.3</v>
      </c>
      <c r="AL20" s="204">
        <v>0</v>
      </c>
      <c r="AM20" s="204">
        <v>0</v>
      </c>
      <c r="AN20" s="204">
        <v>0</v>
      </c>
      <c r="AO20" s="204">
        <v>152.26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13.66</v>
      </c>
      <c r="E21" s="204">
        <v>0</v>
      </c>
      <c r="F21" s="204">
        <v>0</v>
      </c>
      <c r="G21" s="204">
        <v>21.72</v>
      </c>
      <c r="H21" s="204">
        <v>0</v>
      </c>
      <c r="I21" s="204">
        <v>0</v>
      </c>
      <c r="J21" s="204">
        <v>18.329999999999998</v>
      </c>
      <c r="K21" s="204">
        <v>4.55</v>
      </c>
      <c r="L21" s="204">
        <v>181.17</v>
      </c>
      <c r="M21" s="204">
        <v>1.0900000000000001</v>
      </c>
      <c r="N21" s="204">
        <v>1.41</v>
      </c>
      <c r="O21" s="204">
        <v>0</v>
      </c>
      <c r="P21" s="204">
        <v>1.66</v>
      </c>
      <c r="Q21" s="204">
        <v>0.04</v>
      </c>
      <c r="R21" s="204">
        <v>0.4</v>
      </c>
      <c r="S21" s="204">
        <v>0.23</v>
      </c>
      <c r="T21" s="204">
        <v>0</v>
      </c>
      <c r="U21" s="204">
        <v>0.83</v>
      </c>
      <c r="V21" s="204">
        <v>0.25</v>
      </c>
      <c r="W21" s="204">
        <v>0.54</v>
      </c>
      <c r="X21" s="204">
        <v>1.76</v>
      </c>
      <c r="Y21" s="204">
        <v>0</v>
      </c>
      <c r="Z21" s="204">
        <v>3.01</v>
      </c>
      <c r="AA21" s="204">
        <v>1.07</v>
      </c>
      <c r="AB21" s="204">
        <v>0</v>
      </c>
      <c r="AC21" s="204">
        <v>0</v>
      </c>
      <c r="AD21" s="204">
        <v>17.88</v>
      </c>
      <c r="AE21" s="204">
        <v>0</v>
      </c>
      <c r="AF21" s="204">
        <v>0</v>
      </c>
      <c r="AG21" s="204">
        <v>31.81</v>
      </c>
      <c r="AH21" s="204">
        <v>0</v>
      </c>
      <c r="AI21" s="204">
        <v>31.81</v>
      </c>
      <c r="AJ21" s="204">
        <v>0</v>
      </c>
      <c r="AK21" s="204">
        <v>11.3</v>
      </c>
      <c r="AL21" s="204">
        <v>0</v>
      </c>
      <c r="AM21" s="204">
        <v>0</v>
      </c>
      <c r="AN21" s="204">
        <v>0</v>
      </c>
      <c r="AO21" s="204">
        <v>152.26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13.66</v>
      </c>
      <c r="E22" s="204">
        <v>0</v>
      </c>
      <c r="F22" s="204">
        <v>0</v>
      </c>
      <c r="G22" s="204">
        <v>21.72</v>
      </c>
      <c r="H22" s="204">
        <v>0</v>
      </c>
      <c r="I22" s="204">
        <v>0</v>
      </c>
      <c r="J22" s="204">
        <v>18.329999999999998</v>
      </c>
      <c r="K22" s="204">
        <v>4.55</v>
      </c>
      <c r="L22" s="204">
        <v>181.17</v>
      </c>
      <c r="M22" s="204">
        <v>1.0900000000000001</v>
      </c>
      <c r="N22" s="204">
        <v>1.41</v>
      </c>
      <c r="O22" s="204">
        <v>0</v>
      </c>
      <c r="P22" s="204">
        <v>1.66</v>
      </c>
      <c r="Q22" s="204">
        <v>0.04</v>
      </c>
      <c r="R22" s="204">
        <v>0.4</v>
      </c>
      <c r="S22" s="204">
        <v>0.23</v>
      </c>
      <c r="T22" s="204">
        <v>0</v>
      </c>
      <c r="U22" s="204">
        <v>0.83</v>
      </c>
      <c r="V22" s="204">
        <v>0.25</v>
      </c>
      <c r="W22" s="204">
        <v>0.54</v>
      </c>
      <c r="X22" s="204">
        <v>1.76</v>
      </c>
      <c r="Y22" s="204">
        <v>0</v>
      </c>
      <c r="Z22" s="204">
        <v>3.01</v>
      </c>
      <c r="AA22" s="204">
        <v>1.07</v>
      </c>
      <c r="AB22" s="204">
        <v>0</v>
      </c>
      <c r="AC22" s="204">
        <v>0</v>
      </c>
      <c r="AD22" s="204">
        <v>17.88</v>
      </c>
      <c r="AE22" s="204">
        <v>0</v>
      </c>
      <c r="AF22" s="204">
        <v>0</v>
      </c>
      <c r="AG22" s="204">
        <v>31.81</v>
      </c>
      <c r="AH22" s="204">
        <v>0</v>
      </c>
      <c r="AI22" s="204">
        <v>31.81</v>
      </c>
      <c r="AJ22" s="204">
        <v>0</v>
      </c>
      <c r="AK22" s="204">
        <v>11.3</v>
      </c>
      <c r="AL22" s="204">
        <v>0</v>
      </c>
      <c r="AM22" s="204">
        <v>0</v>
      </c>
      <c r="AN22" s="204">
        <v>0</v>
      </c>
      <c r="AO22" s="204">
        <v>152.26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13.66</v>
      </c>
      <c r="E23" s="204">
        <v>0</v>
      </c>
      <c r="F23" s="204">
        <v>0</v>
      </c>
      <c r="G23" s="204">
        <v>21.72</v>
      </c>
      <c r="H23" s="204">
        <v>0</v>
      </c>
      <c r="I23" s="204">
        <v>0</v>
      </c>
      <c r="J23" s="204">
        <v>18.329999999999998</v>
      </c>
      <c r="K23" s="204">
        <v>4.55</v>
      </c>
      <c r="L23" s="204">
        <v>181.17</v>
      </c>
      <c r="M23" s="204">
        <v>1.0900000000000001</v>
      </c>
      <c r="N23" s="204">
        <v>1.41</v>
      </c>
      <c r="O23" s="204">
        <v>0</v>
      </c>
      <c r="P23" s="204">
        <v>1.66</v>
      </c>
      <c r="Q23" s="204">
        <v>0.24</v>
      </c>
      <c r="R23" s="204">
        <v>0.68</v>
      </c>
      <c r="S23" s="204">
        <v>0.4</v>
      </c>
      <c r="T23" s="204">
        <v>0</v>
      </c>
      <c r="U23" s="204">
        <v>1.04</v>
      </c>
      <c r="V23" s="204">
        <v>0.25</v>
      </c>
      <c r="W23" s="204">
        <v>0.54</v>
      </c>
      <c r="X23" s="204">
        <v>1.76</v>
      </c>
      <c r="Y23" s="204">
        <v>0</v>
      </c>
      <c r="Z23" s="204">
        <v>3.01</v>
      </c>
      <c r="AA23" s="204">
        <v>1.07</v>
      </c>
      <c r="AB23" s="204">
        <v>0</v>
      </c>
      <c r="AC23" s="204">
        <v>0</v>
      </c>
      <c r="AD23" s="204">
        <v>17.88</v>
      </c>
      <c r="AE23" s="204">
        <v>0</v>
      </c>
      <c r="AF23" s="204">
        <v>0</v>
      </c>
      <c r="AG23" s="204">
        <v>31.81</v>
      </c>
      <c r="AH23" s="204">
        <v>0</v>
      </c>
      <c r="AI23" s="204">
        <v>31.81</v>
      </c>
      <c r="AJ23" s="204">
        <v>0</v>
      </c>
      <c r="AK23" s="204">
        <v>11.3</v>
      </c>
      <c r="AL23" s="204">
        <v>0</v>
      </c>
      <c r="AM23" s="204">
        <v>0</v>
      </c>
      <c r="AN23" s="204">
        <v>0</v>
      </c>
      <c r="AO23" s="204">
        <v>152.26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13.66</v>
      </c>
      <c r="E24" s="204">
        <v>0</v>
      </c>
      <c r="F24" s="204">
        <v>0</v>
      </c>
      <c r="G24" s="204">
        <v>21.72</v>
      </c>
      <c r="H24" s="204">
        <v>0</v>
      </c>
      <c r="I24" s="204">
        <v>0</v>
      </c>
      <c r="J24" s="204">
        <v>18.329999999999998</v>
      </c>
      <c r="K24" s="204">
        <v>4.55</v>
      </c>
      <c r="L24" s="204">
        <v>181.17</v>
      </c>
      <c r="M24" s="204">
        <v>1.0900000000000001</v>
      </c>
      <c r="N24" s="204">
        <v>1.41</v>
      </c>
      <c r="O24" s="204">
        <v>0</v>
      </c>
      <c r="P24" s="204">
        <v>1.66</v>
      </c>
      <c r="Q24" s="204">
        <v>0.24</v>
      </c>
      <c r="R24" s="204">
        <v>0.5</v>
      </c>
      <c r="S24" s="204">
        <v>0.32</v>
      </c>
      <c r="T24" s="204">
        <v>0</v>
      </c>
      <c r="U24" s="204">
        <v>0.97</v>
      </c>
      <c r="V24" s="204">
        <v>0.25</v>
      </c>
      <c r="W24" s="204">
        <v>0.54</v>
      </c>
      <c r="X24" s="204">
        <v>1.76</v>
      </c>
      <c r="Y24" s="204">
        <v>0</v>
      </c>
      <c r="Z24" s="204">
        <v>3</v>
      </c>
      <c r="AA24" s="204">
        <v>1.07</v>
      </c>
      <c r="AB24" s="204">
        <v>0</v>
      </c>
      <c r="AC24" s="204">
        <v>0</v>
      </c>
      <c r="AD24" s="204">
        <v>17.88</v>
      </c>
      <c r="AE24" s="204">
        <v>0</v>
      </c>
      <c r="AF24" s="204">
        <v>0</v>
      </c>
      <c r="AG24" s="204">
        <v>31.81</v>
      </c>
      <c r="AH24" s="204">
        <v>0</v>
      </c>
      <c r="AI24" s="204">
        <v>31.81</v>
      </c>
      <c r="AJ24" s="204">
        <v>0</v>
      </c>
      <c r="AK24" s="204">
        <v>11.3</v>
      </c>
      <c r="AL24" s="204">
        <v>0</v>
      </c>
      <c r="AM24" s="204">
        <v>0</v>
      </c>
      <c r="AN24" s="204">
        <v>0</v>
      </c>
      <c r="AO24" s="204">
        <v>152.26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13.72</v>
      </c>
      <c r="E25" s="204">
        <v>0</v>
      </c>
      <c r="F25" s="204">
        <v>0</v>
      </c>
      <c r="G25" s="204">
        <v>21.72</v>
      </c>
      <c r="H25" s="204">
        <v>0</v>
      </c>
      <c r="I25" s="204">
        <v>0</v>
      </c>
      <c r="J25" s="204">
        <v>18.329999999999998</v>
      </c>
      <c r="K25" s="204">
        <v>4.55</v>
      </c>
      <c r="L25" s="204">
        <v>127.65</v>
      </c>
      <c r="M25" s="204">
        <v>1.0900000000000001</v>
      </c>
      <c r="N25" s="204">
        <v>1.41</v>
      </c>
      <c r="O25" s="204">
        <v>0</v>
      </c>
      <c r="P25" s="204">
        <v>1.66</v>
      </c>
      <c r="Q25" s="204">
        <v>1.05</v>
      </c>
      <c r="R25" s="204">
        <v>1.01</v>
      </c>
      <c r="S25" s="204">
        <v>0.31</v>
      </c>
      <c r="T25" s="204">
        <v>0</v>
      </c>
      <c r="U25" s="204">
        <v>0.9</v>
      </c>
      <c r="V25" s="204">
        <v>0.25</v>
      </c>
      <c r="W25" s="204">
        <v>0.54</v>
      </c>
      <c r="X25" s="204">
        <v>1.76</v>
      </c>
      <c r="Y25" s="204">
        <v>0</v>
      </c>
      <c r="Z25" s="204">
        <v>3.01</v>
      </c>
      <c r="AA25" s="204">
        <v>1.07</v>
      </c>
      <c r="AB25" s="204">
        <v>0</v>
      </c>
      <c r="AC25" s="204">
        <v>0</v>
      </c>
      <c r="AD25" s="204">
        <v>17.88</v>
      </c>
      <c r="AE25" s="204">
        <v>0</v>
      </c>
      <c r="AF25" s="204">
        <v>0</v>
      </c>
      <c r="AG25" s="204">
        <v>31.81</v>
      </c>
      <c r="AH25" s="204">
        <v>0</v>
      </c>
      <c r="AI25" s="204">
        <v>31.81</v>
      </c>
      <c r="AJ25" s="204">
        <v>0</v>
      </c>
      <c r="AK25" s="204">
        <v>11.3</v>
      </c>
      <c r="AL25" s="204">
        <v>0</v>
      </c>
      <c r="AM25" s="204">
        <v>0</v>
      </c>
      <c r="AN25" s="204">
        <v>0</v>
      </c>
      <c r="AO25" s="204">
        <v>152.26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13.72</v>
      </c>
      <c r="E26" s="204">
        <v>0</v>
      </c>
      <c r="F26" s="204">
        <v>0</v>
      </c>
      <c r="G26" s="204">
        <v>21.72</v>
      </c>
      <c r="H26" s="204">
        <v>0</v>
      </c>
      <c r="I26" s="204">
        <v>0</v>
      </c>
      <c r="J26" s="204">
        <v>18.329999999999998</v>
      </c>
      <c r="K26" s="204">
        <v>4.55</v>
      </c>
      <c r="L26" s="204">
        <v>61.98</v>
      </c>
      <c r="M26" s="204">
        <v>1.0900000000000001</v>
      </c>
      <c r="N26" s="204">
        <v>1.41</v>
      </c>
      <c r="O26" s="204">
        <v>0</v>
      </c>
      <c r="P26" s="204">
        <v>1.66</v>
      </c>
      <c r="Q26" s="204">
        <v>0.24</v>
      </c>
      <c r="R26" s="204">
        <v>0.5</v>
      </c>
      <c r="S26" s="204">
        <v>0.31</v>
      </c>
      <c r="T26" s="204">
        <v>0</v>
      </c>
      <c r="U26" s="204">
        <v>0.82</v>
      </c>
      <c r="V26" s="204">
        <v>0.25</v>
      </c>
      <c r="W26" s="204">
        <v>0.54</v>
      </c>
      <c r="X26" s="204">
        <v>1.76</v>
      </c>
      <c r="Y26" s="204">
        <v>0</v>
      </c>
      <c r="Z26" s="204">
        <v>3.01</v>
      </c>
      <c r="AA26" s="204">
        <v>1.07</v>
      </c>
      <c r="AB26" s="204">
        <v>0</v>
      </c>
      <c r="AC26" s="204">
        <v>0</v>
      </c>
      <c r="AD26" s="204">
        <v>17.88</v>
      </c>
      <c r="AE26" s="204">
        <v>0</v>
      </c>
      <c r="AF26" s="204">
        <v>0</v>
      </c>
      <c r="AG26" s="204">
        <v>31.81</v>
      </c>
      <c r="AH26" s="204">
        <v>0</v>
      </c>
      <c r="AI26" s="204">
        <v>31.81</v>
      </c>
      <c r="AJ26" s="204">
        <v>0</v>
      </c>
      <c r="AK26" s="204">
        <v>11.3</v>
      </c>
      <c r="AL26" s="204">
        <v>0</v>
      </c>
      <c r="AM26" s="204">
        <v>0</v>
      </c>
      <c r="AN26" s="204">
        <v>0</v>
      </c>
      <c r="AO26" s="204">
        <v>152.26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13.72</v>
      </c>
      <c r="E27" s="204">
        <v>0</v>
      </c>
      <c r="F27" s="204">
        <v>0</v>
      </c>
      <c r="G27" s="204">
        <v>21.72</v>
      </c>
      <c r="H27" s="204">
        <v>0</v>
      </c>
      <c r="I27" s="204">
        <v>0</v>
      </c>
      <c r="J27" s="204">
        <v>18.329999999999998</v>
      </c>
      <c r="K27" s="204">
        <v>0.7</v>
      </c>
      <c r="L27" s="204">
        <v>14.9</v>
      </c>
      <c r="M27" s="204">
        <v>1.0900000000000001</v>
      </c>
      <c r="N27" s="204">
        <v>1.41</v>
      </c>
      <c r="O27" s="204">
        <v>0</v>
      </c>
      <c r="P27" s="204">
        <v>1.66</v>
      </c>
      <c r="Q27" s="204">
        <v>0.24</v>
      </c>
      <c r="R27" s="204">
        <v>0.5</v>
      </c>
      <c r="S27" s="204">
        <v>0.31</v>
      </c>
      <c r="T27" s="204">
        <v>0</v>
      </c>
      <c r="U27" s="204">
        <v>1.1499999999999999</v>
      </c>
      <c r="V27" s="204">
        <v>0.25</v>
      </c>
      <c r="W27" s="204">
        <v>0.54</v>
      </c>
      <c r="X27" s="204">
        <v>1.76</v>
      </c>
      <c r="Y27" s="204">
        <v>0</v>
      </c>
      <c r="Z27" s="204">
        <v>3.01</v>
      </c>
      <c r="AA27" s="204">
        <v>1.07</v>
      </c>
      <c r="AB27" s="204">
        <v>0</v>
      </c>
      <c r="AC27" s="204">
        <v>0</v>
      </c>
      <c r="AD27" s="204">
        <v>17.88</v>
      </c>
      <c r="AE27" s="204">
        <v>0</v>
      </c>
      <c r="AF27" s="204">
        <v>0</v>
      </c>
      <c r="AG27" s="204">
        <v>31.81</v>
      </c>
      <c r="AH27" s="204">
        <v>0</v>
      </c>
      <c r="AI27" s="204">
        <v>31.81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152.26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13.72</v>
      </c>
      <c r="E28" s="204">
        <v>0</v>
      </c>
      <c r="F28" s="204">
        <v>0</v>
      </c>
      <c r="G28" s="204">
        <v>21.72</v>
      </c>
      <c r="H28" s="204">
        <v>0</v>
      </c>
      <c r="I28" s="204">
        <v>0</v>
      </c>
      <c r="J28" s="204">
        <v>18.329999999999998</v>
      </c>
      <c r="K28" s="204">
        <v>0.1</v>
      </c>
      <c r="L28" s="204">
        <v>14.9</v>
      </c>
      <c r="M28" s="204">
        <v>1.0900000000000001</v>
      </c>
      <c r="N28" s="204">
        <v>1.41</v>
      </c>
      <c r="O28" s="204">
        <v>0</v>
      </c>
      <c r="P28" s="204">
        <v>1.66</v>
      </c>
      <c r="Q28" s="204">
        <v>0.24</v>
      </c>
      <c r="R28" s="204">
        <v>0.5</v>
      </c>
      <c r="S28" s="204">
        <v>0.31</v>
      </c>
      <c r="T28" s="204">
        <v>0</v>
      </c>
      <c r="U28" s="204">
        <v>1.27</v>
      </c>
      <c r="V28" s="204">
        <v>0.25</v>
      </c>
      <c r="W28" s="204">
        <v>0.54</v>
      </c>
      <c r="X28" s="204">
        <v>1.76</v>
      </c>
      <c r="Y28" s="204">
        <v>0</v>
      </c>
      <c r="Z28" s="204">
        <v>3.01</v>
      </c>
      <c r="AA28" s="204">
        <v>1.07</v>
      </c>
      <c r="AB28" s="204">
        <v>0</v>
      </c>
      <c r="AC28" s="204">
        <v>0</v>
      </c>
      <c r="AD28" s="204">
        <v>17.88</v>
      </c>
      <c r="AE28" s="204">
        <v>0</v>
      </c>
      <c r="AF28" s="204">
        <v>0</v>
      </c>
      <c r="AG28" s="204">
        <v>31.81</v>
      </c>
      <c r="AH28" s="204">
        <v>0</v>
      </c>
      <c r="AI28" s="204">
        <v>31.81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152.26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13.72</v>
      </c>
      <c r="E29" s="204">
        <v>0</v>
      </c>
      <c r="F29" s="204">
        <v>0</v>
      </c>
      <c r="G29" s="204">
        <v>21.72</v>
      </c>
      <c r="H29" s="204">
        <v>0</v>
      </c>
      <c r="I29" s="204">
        <v>0</v>
      </c>
      <c r="J29" s="204">
        <v>18.329999999999998</v>
      </c>
      <c r="K29" s="204">
        <v>0.36</v>
      </c>
      <c r="L29" s="204">
        <v>14.9</v>
      </c>
      <c r="M29" s="204">
        <v>1.0900000000000001</v>
      </c>
      <c r="N29" s="204">
        <v>1.41</v>
      </c>
      <c r="O29" s="204">
        <v>0</v>
      </c>
      <c r="P29" s="204">
        <v>1.66</v>
      </c>
      <c r="Q29" s="204">
        <v>0.24</v>
      </c>
      <c r="R29" s="204">
        <v>0.5</v>
      </c>
      <c r="S29" s="204">
        <v>0.31</v>
      </c>
      <c r="T29" s="204">
        <v>0</v>
      </c>
      <c r="U29" s="204">
        <v>0.99</v>
      </c>
      <c r="V29" s="204">
        <v>0.25</v>
      </c>
      <c r="W29" s="204">
        <v>0.54</v>
      </c>
      <c r="X29" s="204">
        <v>1.76</v>
      </c>
      <c r="Y29" s="204">
        <v>0</v>
      </c>
      <c r="Z29" s="204">
        <v>3.01</v>
      </c>
      <c r="AA29" s="204">
        <v>1.07</v>
      </c>
      <c r="AB29" s="204">
        <v>0</v>
      </c>
      <c r="AC29" s="204">
        <v>0</v>
      </c>
      <c r="AD29" s="204">
        <v>17.88</v>
      </c>
      <c r="AE29" s="204">
        <v>0</v>
      </c>
      <c r="AF29" s="204">
        <v>0</v>
      </c>
      <c r="AG29" s="204">
        <v>31.81</v>
      </c>
      <c r="AH29" s="204">
        <v>0</v>
      </c>
      <c r="AI29" s="204">
        <v>31.81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152.26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13.72</v>
      </c>
      <c r="E30" s="204">
        <v>0</v>
      </c>
      <c r="F30" s="204">
        <v>0</v>
      </c>
      <c r="G30" s="204">
        <v>21.72</v>
      </c>
      <c r="H30" s="204">
        <v>0</v>
      </c>
      <c r="I30" s="204">
        <v>0</v>
      </c>
      <c r="J30" s="204">
        <v>18.329999999999998</v>
      </c>
      <c r="K30" s="204">
        <v>0.36</v>
      </c>
      <c r="L30" s="204">
        <v>14.9</v>
      </c>
      <c r="M30" s="204">
        <v>1.0900000000000001</v>
      </c>
      <c r="N30" s="204">
        <v>1.41</v>
      </c>
      <c r="O30" s="204">
        <v>0</v>
      </c>
      <c r="P30" s="204">
        <v>1.66</v>
      </c>
      <c r="Q30" s="204">
        <v>0.24</v>
      </c>
      <c r="R30" s="204">
        <v>0.5</v>
      </c>
      <c r="S30" s="204">
        <v>0.31</v>
      </c>
      <c r="T30" s="204">
        <v>0</v>
      </c>
      <c r="U30" s="204">
        <v>0.99</v>
      </c>
      <c r="V30" s="204">
        <v>0.25</v>
      </c>
      <c r="W30" s="204">
        <v>0.54</v>
      </c>
      <c r="X30" s="204">
        <v>1.76</v>
      </c>
      <c r="Y30" s="204">
        <v>0</v>
      </c>
      <c r="Z30" s="204">
        <v>3.01</v>
      </c>
      <c r="AA30" s="204">
        <v>1.07</v>
      </c>
      <c r="AB30" s="204">
        <v>0</v>
      </c>
      <c r="AC30" s="204">
        <v>0</v>
      </c>
      <c r="AD30" s="204">
        <v>17.88</v>
      </c>
      <c r="AE30" s="204">
        <v>0</v>
      </c>
      <c r="AF30" s="204">
        <v>0</v>
      </c>
      <c r="AG30" s="204">
        <v>31.81</v>
      </c>
      <c r="AH30" s="204">
        <v>0</v>
      </c>
      <c r="AI30" s="204">
        <v>31.81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152.26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13.72</v>
      </c>
      <c r="E31" s="204">
        <v>0</v>
      </c>
      <c r="F31" s="204">
        <v>0</v>
      </c>
      <c r="G31" s="204">
        <v>21.72</v>
      </c>
      <c r="H31" s="204">
        <v>0</v>
      </c>
      <c r="I31" s="204">
        <v>0</v>
      </c>
      <c r="J31" s="204">
        <v>18.329999999999998</v>
      </c>
      <c r="K31" s="204">
        <v>0.36</v>
      </c>
      <c r="L31" s="204">
        <v>14.9</v>
      </c>
      <c r="M31" s="204">
        <v>1.0900000000000001</v>
      </c>
      <c r="N31" s="204">
        <v>1.41</v>
      </c>
      <c r="O31" s="204">
        <v>0</v>
      </c>
      <c r="P31" s="204">
        <v>1.66</v>
      </c>
      <c r="Q31" s="204">
        <v>0.24</v>
      </c>
      <c r="R31" s="204">
        <v>0.5</v>
      </c>
      <c r="S31" s="204">
        <v>0.31</v>
      </c>
      <c r="T31" s="204">
        <v>0</v>
      </c>
      <c r="U31" s="204">
        <v>0.99</v>
      </c>
      <c r="V31" s="204">
        <v>0.25</v>
      </c>
      <c r="W31" s="204">
        <v>0.54</v>
      </c>
      <c r="X31" s="204">
        <v>1.76</v>
      </c>
      <c r="Y31" s="204">
        <v>0</v>
      </c>
      <c r="Z31" s="204">
        <v>3.01</v>
      </c>
      <c r="AA31" s="204">
        <v>1.07</v>
      </c>
      <c r="AB31" s="204">
        <v>0</v>
      </c>
      <c r="AC31" s="204">
        <v>0</v>
      </c>
      <c r="AD31" s="204">
        <v>17.88</v>
      </c>
      <c r="AE31" s="204">
        <v>0</v>
      </c>
      <c r="AF31" s="204">
        <v>0</v>
      </c>
      <c r="AG31" s="204">
        <v>31.81</v>
      </c>
      <c r="AH31" s="204">
        <v>0</v>
      </c>
      <c r="AI31" s="204">
        <v>31.81</v>
      </c>
      <c r="AJ31" s="204">
        <v>0</v>
      </c>
      <c r="AK31" s="204">
        <v>1.46</v>
      </c>
      <c r="AL31" s="204">
        <v>0</v>
      </c>
      <c r="AM31" s="204">
        <v>0</v>
      </c>
      <c r="AN31" s="204">
        <v>0</v>
      </c>
      <c r="AO31" s="204">
        <v>152.26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13.72</v>
      </c>
      <c r="E32" s="204">
        <v>0</v>
      </c>
      <c r="F32" s="204">
        <v>0</v>
      </c>
      <c r="G32" s="204">
        <v>21.72</v>
      </c>
      <c r="H32" s="204">
        <v>0</v>
      </c>
      <c r="I32" s="204">
        <v>0</v>
      </c>
      <c r="J32" s="204">
        <v>18.329999999999998</v>
      </c>
      <c r="K32" s="204">
        <v>0.36</v>
      </c>
      <c r="L32" s="204">
        <v>14.9</v>
      </c>
      <c r="M32" s="204">
        <v>1.0900000000000001</v>
      </c>
      <c r="N32" s="204">
        <v>1.41</v>
      </c>
      <c r="O32" s="204">
        <v>0</v>
      </c>
      <c r="P32" s="204">
        <v>1.66</v>
      </c>
      <c r="Q32" s="204">
        <v>0.24</v>
      </c>
      <c r="R32" s="204">
        <v>0.5</v>
      </c>
      <c r="S32" s="204">
        <v>0.31</v>
      </c>
      <c r="T32" s="204">
        <v>0</v>
      </c>
      <c r="U32" s="204">
        <v>0.99</v>
      </c>
      <c r="V32" s="204">
        <v>0.25</v>
      </c>
      <c r="W32" s="204">
        <v>0.54</v>
      </c>
      <c r="X32" s="204">
        <v>1.76</v>
      </c>
      <c r="Y32" s="204">
        <v>0</v>
      </c>
      <c r="Z32" s="204">
        <v>3.01</v>
      </c>
      <c r="AA32" s="204">
        <v>1.07</v>
      </c>
      <c r="AB32" s="204">
        <v>0</v>
      </c>
      <c r="AC32" s="204">
        <v>0</v>
      </c>
      <c r="AD32" s="204">
        <v>17.88</v>
      </c>
      <c r="AE32" s="204">
        <v>0</v>
      </c>
      <c r="AF32" s="204">
        <v>0</v>
      </c>
      <c r="AG32" s="204">
        <v>31.81</v>
      </c>
      <c r="AH32" s="204">
        <v>0</v>
      </c>
      <c r="AI32" s="204">
        <v>31.81</v>
      </c>
      <c r="AJ32" s="204">
        <v>0</v>
      </c>
      <c r="AK32" s="204">
        <v>1.46</v>
      </c>
      <c r="AL32" s="204">
        <v>0</v>
      </c>
      <c r="AM32" s="204">
        <v>0</v>
      </c>
      <c r="AN32" s="204">
        <v>0</v>
      </c>
      <c r="AO32" s="204">
        <v>152.26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13.72</v>
      </c>
      <c r="E33" s="204">
        <v>0</v>
      </c>
      <c r="F33" s="204">
        <v>0</v>
      </c>
      <c r="G33" s="204">
        <v>21.72</v>
      </c>
      <c r="H33" s="204">
        <v>0</v>
      </c>
      <c r="I33" s="204">
        <v>0</v>
      </c>
      <c r="J33" s="204">
        <v>18.329999999999998</v>
      </c>
      <c r="K33" s="204">
        <v>0.36</v>
      </c>
      <c r="L33" s="204">
        <v>14.9</v>
      </c>
      <c r="M33" s="204">
        <v>1.0900000000000001</v>
      </c>
      <c r="N33" s="204">
        <v>1.41</v>
      </c>
      <c r="O33" s="204">
        <v>0</v>
      </c>
      <c r="P33" s="204">
        <v>1.66</v>
      </c>
      <c r="Q33" s="204">
        <v>0.24</v>
      </c>
      <c r="R33" s="204">
        <v>0.5</v>
      </c>
      <c r="S33" s="204">
        <v>0.31</v>
      </c>
      <c r="T33" s="204">
        <v>0</v>
      </c>
      <c r="U33" s="204">
        <v>0.99</v>
      </c>
      <c r="V33" s="204">
        <v>0.25</v>
      </c>
      <c r="W33" s="204">
        <v>0.54</v>
      </c>
      <c r="X33" s="204">
        <v>1.76</v>
      </c>
      <c r="Y33" s="204">
        <v>0</v>
      </c>
      <c r="Z33" s="204">
        <v>3.01</v>
      </c>
      <c r="AA33" s="204">
        <v>1.07</v>
      </c>
      <c r="AB33" s="204">
        <v>0</v>
      </c>
      <c r="AC33" s="204">
        <v>0</v>
      </c>
      <c r="AD33" s="204">
        <v>17.88</v>
      </c>
      <c r="AE33" s="204">
        <v>0</v>
      </c>
      <c r="AF33" s="204">
        <v>0</v>
      </c>
      <c r="AG33" s="204">
        <v>31.81</v>
      </c>
      <c r="AH33" s="204">
        <v>0</v>
      </c>
      <c r="AI33" s="204">
        <v>31.81</v>
      </c>
      <c r="AJ33" s="204">
        <v>0</v>
      </c>
      <c r="AK33" s="204">
        <v>1.46</v>
      </c>
      <c r="AL33" s="204">
        <v>0</v>
      </c>
      <c r="AM33" s="204">
        <v>0</v>
      </c>
      <c r="AN33" s="204">
        <v>0</v>
      </c>
      <c r="AO33" s="204">
        <v>152.26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13.72</v>
      </c>
      <c r="E34" s="204">
        <v>0</v>
      </c>
      <c r="F34" s="204">
        <v>0</v>
      </c>
      <c r="G34" s="204">
        <v>21.72</v>
      </c>
      <c r="H34" s="204">
        <v>0</v>
      </c>
      <c r="I34" s="204">
        <v>0</v>
      </c>
      <c r="J34" s="204">
        <v>18.329999999999998</v>
      </c>
      <c r="K34" s="204">
        <v>0.36</v>
      </c>
      <c r="L34" s="204">
        <v>14.9</v>
      </c>
      <c r="M34" s="204">
        <v>1.0900000000000001</v>
      </c>
      <c r="N34" s="204">
        <v>1.41</v>
      </c>
      <c r="O34" s="204">
        <v>0</v>
      </c>
      <c r="P34" s="204">
        <v>1.66</v>
      </c>
      <c r="Q34" s="204">
        <v>0.24</v>
      </c>
      <c r="R34" s="204">
        <v>0.5</v>
      </c>
      <c r="S34" s="204">
        <v>0.31</v>
      </c>
      <c r="T34" s="204">
        <v>0</v>
      </c>
      <c r="U34" s="204">
        <v>0.99</v>
      </c>
      <c r="V34" s="204">
        <v>0.25</v>
      </c>
      <c r="W34" s="204">
        <v>0.54</v>
      </c>
      <c r="X34" s="204">
        <v>1.76</v>
      </c>
      <c r="Y34" s="204">
        <v>0</v>
      </c>
      <c r="Z34" s="204">
        <v>3.01</v>
      </c>
      <c r="AA34" s="204">
        <v>1.07</v>
      </c>
      <c r="AB34" s="204">
        <v>0</v>
      </c>
      <c r="AC34" s="204">
        <v>0</v>
      </c>
      <c r="AD34" s="204">
        <v>17.88</v>
      </c>
      <c r="AE34" s="204">
        <v>0</v>
      </c>
      <c r="AF34" s="204">
        <v>0</v>
      </c>
      <c r="AG34" s="204">
        <v>31.81</v>
      </c>
      <c r="AH34" s="204">
        <v>0</v>
      </c>
      <c r="AI34" s="204">
        <v>31.81</v>
      </c>
      <c r="AJ34" s="204">
        <v>0</v>
      </c>
      <c r="AK34" s="204">
        <v>1.46</v>
      </c>
      <c r="AL34" s="204">
        <v>0</v>
      </c>
      <c r="AM34" s="204">
        <v>0</v>
      </c>
      <c r="AN34" s="204">
        <v>0</v>
      </c>
      <c r="AO34" s="204">
        <v>152.26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13.66</v>
      </c>
      <c r="E35" s="204">
        <v>0</v>
      </c>
      <c r="F35" s="204">
        <v>0</v>
      </c>
      <c r="G35" s="204">
        <v>21.72</v>
      </c>
      <c r="H35" s="204">
        <v>0</v>
      </c>
      <c r="I35" s="204">
        <v>0</v>
      </c>
      <c r="J35" s="204">
        <v>18.329999999999998</v>
      </c>
      <c r="K35" s="204">
        <v>0.36</v>
      </c>
      <c r="L35" s="204">
        <v>14.9</v>
      </c>
      <c r="M35" s="204">
        <v>1.0900000000000001</v>
      </c>
      <c r="N35" s="204">
        <v>1.41</v>
      </c>
      <c r="O35" s="204">
        <v>0</v>
      </c>
      <c r="P35" s="204">
        <v>1.66</v>
      </c>
      <c r="Q35" s="204">
        <v>0.24</v>
      </c>
      <c r="R35" s="204">
        <v>0.5</v>
      </c>
      <c r="S35" s="204">
        <v>0.31</v>
      </c>
      <c r="T35" s="204">
        <v>0</v>
      </c>
      <c r="U35" s="204">
        <v>0.99</v>
      </c>
      <c r="V35" s="204">
        <v>0.25</v>
      </c>
      <c r="W35" s="204">
        <v>0.54</v>
      </c>
      <c r="X35" s="204">
        <v>1.76</v>
      </c>
      <c r="Y35" s="204">
        <v>0</v>
      </c>
      <c r="Z35" s="204">
        <v>3.01</v>
      </c>
      <c r="AA35" s="204">
        <v>1.07</v>
      </c>
      <c r="AB35" s="204">
        <v>0</v>
      </c>
      <c r="AC35" s="204">
        <v>0</v>
      </c>
      <c r="AD35" s="204">
        <v>17.88</v>
      </c>
      <c r="AE35" s="204">
        <v>0</v>
      </c>
      <c r="AF35" s="204">
        <v>0</v>
      </c>
      <c r="AG35" s="204">
        <v>31.81</v>
      </c>
      <c r="AH35" s="204">
        <v>0</v>
      </c>
      <c r="AI35" s="204">
        <v>31.81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152.26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13.63</v>
      </c>
      <c r="E36" s="204">
        <v>0</v>
      </c>
      <c r="F36" s="204">
        <v>0</v>
      </c>
      <c r="G36" s="204">
        <v>21.72</v>
      </c>
      <c r="H36" s="204">
        <v>0</v>
      </c>
      <c r="I36" s="204">
        <v>0</v>
      </c>
      <c r="J36" s="204">
        <v>18.329999999999998</v>
      </c>
      <c r="K36" s="204">
        <v>0.36</v>
      </c>
      <c r="L36" s="204">
        <v>14.9</v>
      </c>
      <c r="M36" s="204">
        <v>1.0900000000000001</v>
      </c>
      <c r="N36" s="204">
        <v>1.41</v>
      </c>
      <c r="O36" s="204">
        <v>0</v>
      </c>
      <c r="P36" s="204">
        <v>1.66</v>
      </c>
      <c r="Q36" s="204">
        <v>0.24</v>
      </c>
      <c r="R36" s="204">
        <v>0.5</v>
      </c>
      <c r="S36" s="204">
        <v>0.31</v>
      </c>
      <c r="T36" s="204">
        <v>0</v>
      </c>
      <c r="U36" s="204">
        <v>0.99</v>
      </c>
      <c r="V36" s="204">
        <v>0.25</v>
      </c>
      <c r="W36" s="204">
        <v>0.54</v>
      </c>
      <c r="X36" s="204">
        <v>1.76</v>
      </c>
      <c r="Y36" s="204">
        <v>0</v>
      </c>
      <c r="Z36" s="204">
        <v>3.01</v>
      </c>
      <c r="AA36" s="204">
        <v>1.07</v>
      </c>
      <c r="AB36" s="204">
        <v>0</v>
      </c>
      <c r="AC36" s="204">
        <v>0</v>
      </c>
      <c r="AD36" s="204">
        <v>17.88</v>
      </c>
      <c r="AE36" s="204">
        <v>0</v>
      </c>
      <c r="AF36" s="204">
        <v>0</v>
      </c>
      <c r="AG36" s="204">
        <v>31.81</v>
      </c>
      <c r="AH36" s="204">
        <v>0</v>
      </c>
      <c r="AI36" s="204">
        <v>31.81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152.26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13.63</v>
      </c>
      <c r="E37" s="204">
        <v>0</v>
      </c>
      <c r="F37" s="204">
        <v>0</v>
      </c>
      <c r="G37" s="204">
        <v>21.72</v>
      </c>
      <c r="H37" s="204">
        <v>0</v>
      </c>
      <c r="I37" s="204">
        <v>0</v>
      </c>
      <c r="J37" s="204">
        <v>18.329999999999998</v>
      </c>
      <c r="K37" s="204">
        <v>0</v>
      </c>
      <c r="L37" s="204">
        <v>0</v>
      </c>
      <c r="M37" s="204">
        <v>1.0900000000000001</v>
      </c>
      <c r="N37" s="204">
        <v>1.41</v>
      </c>
      <c r="O37" s="204">
        <v>0</v>
      </c>
      <c r="P37" s="204">
        <v>1.66</v>
      </c>
      <c r="Q37" s="204">
        <v>0.24</v>
      </c>
      <c r="R37" s="204">
        <v>0.5</v>
      </c>
      <c r="S37" s="204">
        <v>0.31</v>
      </c>
      <c r="T37" s="204">
        <v>0</v>
      </c>
      <c r="U37" s="204">
        <v>0.99</v>
      </c>
      <c r="V37" s="204">
        <v>0.25</v>
      </c>
      <c r="W37" s="204">
        <v>0.54</v>
      </c>
      <c r="X37" s="204">
        <v>1.76</v>
      </c>
      <c r="Y37" s="204">
        <v>0</v>
      </c>
      <c r="Z37" s="204">
        <v>3.01</v>
      </c>
      <c r="AA37" s="204">
        <v>1.07</v>
      </c>
      <c r="AB37" s="204">
        <v>0</v>
      </c>
      <c r="AC37" s="204">
        <v>0</v>
      </c>
      <c r="AD37" s="204">
        <v>17.88</v>
      </c>
      <c r="AE37" s="204">
        <v>0</v>
      </c>
      <c r="AF37" s="204">
        <v>0</v>
      </c>
      <c r="AG37" s="204">
        <v>31.81</v>
      </c>
      <c r="AH37" s="204">
        <v>0</v>
      </c>
      <c r="AI37" s="204">
        <v>31.81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152.26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13.63</v>
      </c>
      <c r="E38" s="204">
        <v>0</v>
      </c>
      <c r="F38" s="204">
        <v>0</v>
      </c>
      <c r="G38" s="204">
        <v>21.72</v>
      </c>
      <c r="H38" s="204">
        <v>0</v>
      </c>
      <c r="I38" s="204">
        <v>0</v>
      </c>
      <c r="J38" s="204">
        <v>18.329999999999998</v>
      </c>
      <c r="K38" s="204">
        <v>0</v>
      </c>
      <c r="L38" s="204">
        <v>0</v>
      </c>
      <c r="M38" s="204">
        <v>1.0900000000000001</v>
      </c>
      <c r="N38" s="204">
        <v>1.41</v>
      </c>
      <c r="O38" s="204">
        <v>0</v>
      </c>
      <c r="P38" s="204">
        <v>1.66</v>
      </c>
      <c r="Q38" s="204">
        <v>0.24</v>
      </c>
      <c r="R38" s="204">
        <v>0.5</v>
      </c>
      <c r="S38" s="204">
        <v>0.31</v>
      </c>
      <c r="T38" s="204">
        <v>0</v>
      </c>
      <c r="U38" s="204">
        <v>0.99</v>
      </c>
      <c r="V38" s="204">
        <v>0.25</v>
      </c>
      <c r="W38" s="204">
        <v>0.54</v>
      </c>
      <c r="X38" s="204">
        <v>1.76</v>
      </c>
      <c r="Y38" s="204">
        <v>0</v>
      </c>
      <c r="Z38" s="204">
        <v>3.01</v>
      </c>
      <c r="AA38" s="204">
        <v>1.07</v>
      </c>
      <c r="AB38" s="204">
        <v>0</v>
      </c>
      <c r="AC38" s="204">
        <v>0</v>
      </c>
      <c r="AD38" s="204">
        <v>17.88</v>
      </c>
      <c r="AE38" s="204">
        <v>0</v>
      </c>
      <c r="AF38" s="204">
        <v>0</v>
      </c>
      <c r="AG38" s="204">
        <v>31.81</v>
      </c>
      <c r="AH38" s="204">
        <v>0</v>
      </c>
      <c r="AI38" s="204">
        <v>31.81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152.26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13.56</v>
      </c>
      <c r="E39" s="204">
        <v>0</v>
      </c>
      <c r="F39" s="204">
        <v>0</v>
      </c>
      <c r="G39" s="204">
        <v>21.72</v>
      </c>
      <c r="H39" s="204">
        <v>0</v>
      </c>
      <c r="I39" s="204">
        <v>0</v>
      </c>
      <c r="J39" s="204">
        <v>18.329999999999998</v>
      </c>
      <c r="K39" s="204">
        <v>0</v>
      </c>
      <c r="L39" s="204">
        <v>0</v>
      </c>
      <c r="M39" s="204">
        <v>1.0900000000000001</v>
      </c>
      <c r="N39" s="204">
        <v>1.41</v>
      </c>
      <c r="O39" s="204">
        <v>0</v>
      </c>
      <c r="P39" s="204">
        <v>1.59</v>
      </c>
      <c r="Q39" s="204">
        <v>0.24</v>
      </c>
      <c r="R39" s="204">
        <v>0.5</v>
      </c>
      <c r="S39" s="204">
        <v>0.31</v>
      </c>
      <c r="T39" s="204">
        <v>0</v>
      </c>
      <c r="U39" s="204">
        <v>0.99</v>
      </c>
      <c r="V39" s="204">
        <v>0.25</v>
      </c>
      <c r="W39" s="204">
        <v>0.54</v>
      </c>
      <c r="X39" s="204">
        <v>1.76</v>
      </c>
      <c r="Y39" s="204">
        <v>0</v>
      </c>
      <c r="Z39" s="204">
        <v>3.01</v>
      </c>
      <c r="AA39" s="204">
        <v>1.07</v>
      </c>
      <c r="AB39" s="204">
        <v>0</v>
      </c>
      <c r="AC39" s="204">
        <v>0</v>
      </c>
      <c r="AD39" s="204">
        <v>17.88</v>
      </c>
      <c r="AE39" s="204">
        <v>0</v>
      </c>
      <c r="AF39" s="204">
        <v>0</v>
      </c>
      <c r="AG39" s="204">
        <v>31.81</v>
      </c>
      <c r="AH39" s="204">
        <v>0</v>
      </c>
      <c r="AI39" s="204">
        <v>31.81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150.09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13.5</v>
      </c>
      <c r="E40" s="204">
        <v>0</v>
      </c>
      <c r="F40" s="204">
        <v>0</v>
      </c>
      <c r="G40" s="204">
        <v>21.72</v>
      </c>
      <c r="H40" s="204">
        <v>0</v>
      </c>
      <c r="I40" s="204">
        <v>0</v>
      </c>
      <c r="J40" s="204">
        <v>18.329999999999998</v>
      </c>
      <c r="K40" s="204">
        <v>0</v>
      </c>
      <c r="L40" s="204">
        <v>0</v>
      </c>
      <c r="M40" s="204">
        <v>1.0900000000000001</v>
      </c>
      <c r="N40" s="204">
        <v>1.41</v>
      </c>
      <c r="O40" s="204">
        <v>0</v>
      </c>
      <c r="P40" s="204">
        <v>1.59</v>
      </c>
      <c r="Q40" s="204">
        <v>0.24</v>
      </c>
      <c r="R40" s="204">
        <v>0.5</v>
      </c>
      <c r="S40" s="204">
        <v>0.31</v>
      </c>
      <c r="T40" s="204">
        <v>0</v>
      </c>
      <c r="U40" s="204">
        <v>0.99</v>
      </c>
      <c r="V40" s="204">
        <v>0.25</v>
      </c>
      <c r="W40" s="204">
        <v>0.54</v>
      </c>
      <c r="X40" s="204">
        <v>1.76</v>
      </c>
      <c r="Y40" s="204">
        <v>0</v>
      </c>
      <c r="Z40" s="204">
        <v>3.01</v>
      </c>
      <c r="AA40" s="204">
        <v>1.07</v>
      </c>
      <c r="AB40" s="204">
        <v>0</v>
      </c>
      <c r="AC40" s="204">
        <v>0</v>
      </c>
      <c r="AD40" s="204">
        <v>17.88</v>
      </c>
      <c r="AE40" s="204">
        <v>0</v>
      </c>
      <c r="AF40" s="204">
        <v>0</v>
      </c>
      <c r="AG40" s="204">
        <v>31.81</v>
      </c>
      <c r="AH40" s="204">
        <v>0</v>
      </c>
      <c r="AI40" s="204">
        <v>31.81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150.09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13.37</v>
      </c>
      <c r="E41" s="204">
        <v>0</v>
      </c>
      <c r="F41" s="204">
        <v>0</v>
      </c>
      <c r="G41" s="204">
        <v>21.72</v>
      </c>
      <c r="H41" s="204">
        <v>0</v>
      </c>
      <c r="I41" s="204">
        <v>0</v>
      </c>
      <c r="J41" s="204">
        <v>18.329999999999998</v>
      </c>
      <c r="K41" s="204">
        <v>0.36</v>
      </c>
      <c r="L41" s="204">
        <v>0</v>
      </c>
      <c r="M41" s="204">
        <v>1.0900000000000001</v>
      </c>
      <c r="N41" s="204">
        <v>1.41</v>
      </c>
      <c r="O41" s="204">
        <v>0</v>
      </c>
      <c r="P41" s="204">
        <v>1.59</v>
      </c>
      <c r="Q41" s="204">
        <v>0.24</v>
      </c>
      <c r="R41" s="204">
        <v>0.5</v>
      </c>
      <c r="S41" s="204">
        <v>0.31</v>
      </c>
      <c r="T41" s="204">
        <v>0</v>
      </c>
      <c r="U41" s="204">
        <v>0.99</v>
      </c>
      <c r="V41" s="204">
        <v>0.25</v>
      </c>
      <c r="W41" s="204">
        <v>0.54</v>
      </c>
      <c r="X41" s="204">
        <v>1.76</v>
      </c>
      <c r="Y41" s="204">
        <v>0</v>
      </c>
      <c r="Z41" s="204">
        <v>3.01</v>
      </c>
      <c r="AA41" s="204">
        <v>1.07</v>
      </c>
      <c r="AB41" s="204">
        <v>0</v>
      </c>
      <c r="AC41" s="204">
        <v>0</v>
      </c>
      <c r="AD41" s="204">
        <v>17.88</v>
      </c>
      <c r="AE41" s="204">
        <v>0</v>
      </c>
      <c r="AF41" s="204">
        <v>0</v>
      </c>
      <c r="AG41" s="204">
        <v>31.81</v>
      </c>
      <c r="AH41" s="204">
        <v>0</v>
      </c>
      <c r="AI41" s="204">
        <v>31.81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150.09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13.37</v>
      </c>
      <c r="E42" s="204">
        <v>0</v>
      </c>
      <c r="F42" s="204">
        <v>0</v>
      </c>
      <c r="G42" s="204">
        <v>21.72</v>
      </c>
      <c r="H42" s="204">
        <v>0</v>
      </c>
      <c r="I42" s="204">
        <v>0</v>
      </c>
      <c r="J42" s="204">
        <v>18.329999999999998</v>
      </c>
      <c r="K42" s="204">
        <v>4.4000000000000004</v>
      </c>
      <c r="L42" s="204">
        <v>71.58</v>
      </c>
      <c r="M42" s="204">
        <v>1.0900000000000001</v>
      </c>
      <c r="N42" s="204">
        <v>1.41</v>
      </c>
      <c r="O42" s="204">
        <v>0</v>
      </c>
      <c r="P42" s="204">
        <v>1.59</v>
      </c>
      <c r="Q42" s="204">
        <v>0.24</v>
      </c>
      <c r="R42" s="204">
        <v>0.5</v>
      </c>
      <c r="S42" s="204">
        <v>0.31</v>
      </c>
      <c r="T42" s="204">
        <v>0</v>
      </c>
      <c r="U42" s="204">
        <v>0.99</v>
      </c>
      <c r="V42" s="204">
        <v>0.25</v>
      </c>
      <c r="W42" s="204">
        <v>0.54</v>
      </c>
      <c r="X42" s="204">
        <v>1.76</v>
      </c>
      <c r="Y42" s="204">
        <v>0</v>
      </c>
      <c r="Z42" s="204">
        <v>3.01</v>
      </c>
      <c r="AA42" s="204">
        <v>1.07</v>
      </c>
      <c r="AB42" s="204">
        <v>0</v>
      </c>
      <c r="AC42" s="204">
        <v>0</v>
      </c>
      <c r="AD42" s="204">
        <v>17.88</v>
      </c>
      <c r="AE42" s="204">
        <v>0</v>
      </c>
      <c r="AF42" s="204">
        <v>0</v>
      </c>
      <c r="AG42" s="204">
        <v>31.81</v>
      </c>
      <c r="AH42" s="204">
        <v>0</v>
      </c>
      <c r="AI42" s="204">
        <v>31.81</v>
      </c>
      <c r="AJ42" s="204">
        <v>0</v>
      </c>
      <c r="AK42" s="204">
        <v>19.61</v>
      </c>
      <c r="AL42" s="204">
        <v>0</v>
      </c>
      <c r="AM42" s="204">
        <v>0</v>
      </c>
      <c r="AN42" s="204">
        <v>0</v>
      </c>
      <c r="AO42" s="204">
        <v>150.09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13.34</v>
      </c>
      <c r="E43" s="204">
        <v>0</v>
      </c>
      <c r="F43" s="204">
        <v>0</v>
      </c>
      <c r="G43" s="204">
        <v>21.72</v>
      </c>
      <c r="H43" s="204">
        <v>0</v>
      </c>
      <c r="I43" s="204">
        <v>0</v>
      </c>
      <c r="J43" s="204">
        <v>18.329999999999998</v>
      </c>
      <c r="K43" s="204">
        <v>4.4000000000000004</v>
      </c>
      <c r="L43" s="204">
        <v>115.65</v>
      </c>
      <c r="M43" s="204">
        <v>1.0900000000000001</v>
      </c>
      <c r="N43" s="204">
        <v>1.41</v>
      </c>
      <c r="O43" s="204">
        <v>0</v>
      </c>
      <c r="P43" s="204">
        <v>1.59</v>
      </c>
      <c r="Q43" s="204">
        <v>0.24</v>
      </c>
      <c r="R43" s="204">
        <v>0.5</v>
      </c>
      <c r="S43" s="204">
        <v>0.31</v>
      </c>
      <c r="T43" s="204">
        <v>0</v>
      </c>
      <c r="U43" s="204">
        <v>0.99</v>
      </c>
      <c r="V43" s="204">
        <v>0.25</v>
      </c>
      <c r="W43" s="204">
        <v>0.54</v>
      </c>
      <c r="X43" s="204">
        <v>1.76</v>
      </c>
      <c r="Y43" s="204">
        <v>0</v>
      </c>
      <c r="Z43" s="204">
        <v>2.2400000000000002</v>
      </c>
      <c r="AA43" s="204">
        <v>0.81</v>
      </c>
      <c r="AB43" s="204">
        <v>0</v>
      </c>
      <c r="AC43" s="204">
        <v>0</v>
      </c>
      <c r="AD43" s="204">
        <v>17.88</v>
      </c>
      <c r="AE43" s="204">
        <v>0</v>
      </c>
      <c r="AF43" s="204">
        <v>0</v>
      </c>
      <c r="AG43" s="204">
        <v>31.81</v>
      </c>
      <c r="AH43" s="204">
        <v>0</v>
      </c>
      <c r="AI43" s="204">
        <v>31.81</v>
      </c>
      <c r="AJ43" s="204">
        <v>0</v>
      </c>
      <c r="AK43" s="204">
        <v>19.61</v>
      </c>
      <c r="AL43" s="204">
        <v>0</v>
      </c>
      <c r="AM43" s="204">
        <v>0</v>
      </c>
      <c r="AN43" s="204">
        <v>0</v>
      </c>
      <c r="AO43" s="204">
        <v>150.09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13.27</v>
      </c>
      <c r="E44" s="204">
        <v>0</v>
      </c>
      <c r="F44" s="204">
        <v>0</v>
      </c>
      <c r="G44" s="204">
        <v>21.72</v>
      </c>
      <c r="H44" s="204">
        <v>0</v>
      </c>
      <c r="I44" s="204">
        <v>0</v>
      </c>
      <c r="J44" s="204">
        <v>18.329999999999998</v>
      </c>
      <c r="K44" s="204">
        <v>4.4000000000000004</v>
      </c>
      <c r="L44" s="204">
        <v>174.85</v>
      </c>
      <c r="M44" s="204">
        <v>1.0900000000000001</v>
      </c>
      <c r="N44" s="204">
        <v>1.41</v>
      </c>
      <c r="O44" s="204">
        <v>0</v>
      </c>
      <c r="P44" s="204">
        <v>1.59</v>
      </c>
      <c r="Q44" s="204">
        <v>0.24</v>
      </c>
      <c r="R44" s="204">
        <v>0.5</v>
      </c>
      <c r="S44" s="204">
        <v>0.31</v>
      </c>
      <c r="T44" s="204">
        <v>0</v>
      </c>
      <c r="U44" s="204">
        <v>0.99</v>
      </c>
      <c r="V44" s="204">
        <v>0.25</v>
      </c>
      <c r="W44" s="204">
        <v>0.54</v>
      </c>
      <c r="X44" s="204">
        <v>1.76</v>
      </c>
      <c r="Y44" s="204">
        <v>0</v>
      </c>
      <c r="Z44" s="204">
        <v>2.2400000000000002</v>
      </c>
      <c r="AA44" s="204">
        <v>0.81</v>
      </c>
      <c r="AB44" s="204">
        <v>0</v>
      </c>
      <c r="AC44" s="204">
        <v>0</v>
      </c>
      <c r="AD44" s="204">
        <v>17.88</v>
      </c>
      <c r="AE44" s="204">
        <v>0</v>
      </c>
      <c r="AF44" s="204">
        <v>0</v>
      </c>
      <c r="AG44" s="204">
        <v>31.81</v>
      </c>
      <c r="AH44" s="204">
        <v>0</v>
      </c>
      <c r="AI44" s="204">
        <v>31.81</v>
      </c>
      <c r="AJ44" s="204">
        <v>0</v>
      </c>
      <c r="AK44" s="204">
        <v>19.61</v>
      </c>
      <c r="AL44" s="204">
        <v>0</v>
      </c>
      <c r="AM44" s="204">
        <v>0</v>
      </c>
      <c r="AN44" s="204">
        <v>0</v>
      </c>
      <c r="AO44" s="204">
        <v>150.09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13.21</v>
      </c>
      <c r="E45" s="204">
        <v>0</v>
      </c>
      <c r="F45" s="204">
        <v>0</v>
      </c>
      <c r="G45" s="204">
        <v>21.72</v>
      </c>
      <c r="H45" s="204">
        <v>0</v>
      </c>
      <c r="I45" s="204">
        <v>0</v>
      </c>
      <c r="J45" s="204">
        <v>18.329999999999998</v>
      </c>
      <c r="K45" s="204">
        <v>4.4000000000000004</v>
      </c>
      <c r="L45" s="204">
        <v>185.24</v>
      </c>
      <c r="M45" s="204">
        <v>1.0900000000000001</v>
      </c>
      <c r="N45" s="204">
        <v>1.41</v>
      </c>
      <c r="O45" s="204">
        <v>0</v>
      </c>
      <c r="P45" s="204">
        <v>1.59</v>
      </c>
      <c r="Q45" s="204">
        <v>0.25</v>
      </c>
      <c r="R45" s="204">
        <v>0.52</v>
      </c>
      <c r="S45" s="204">
        <v>0.33</v>
      </c>
      <c r="T45" s="204">
        <v>0</v>
      </c>
      <c r="U45" s="204">
        <v>0.99</v>
      </c>
      <c r="V45" s="204">
        <v>0.25</v>
      </c>
      <c r="W45" s="204">
        <v>0.54</v>
      </c>
      <c r="X45" s="204">
        <v>1.76</v>
      </c>
      <c r="Y45" s="204">
        <v>0</v>
      </c>
      <c r="Z45" s="204">
        <v>3.01</v>
      </c>
      <c r="AA45" s="204">
        <v>1.07</v>
      </c>
      <c r="AB45" s="204">
        <v>0</v>
      </c>
      <c r="AC45" s="204">
        <v>0</v>
      </c>
      <c r="AD45" s="204">
        <v>17.88</v>
      </c>
      <c r="AE45" s="204">
        <v>0</v>
      </c>
      <c r="AF45" s="204">
        <v>0</v>
      </c>
      <c r="AG45" s="204">
        <v>31.81</v>
      </c>
      <c r="AH45" s="204">
        <v>0</v>
      </c>
      <c r="AI45" s="204">
        <v>31.81</v>
      </c>
      <c r="AJ45" s="204">
        <v>0</v>
      </c>
      <c r="AK45" s="204">
        <v>19.61</v>
      </c>
      <c r="AL45" s="204">
        <v>0</v>
      </c>
      <c r="AM45" s="204">
        <v>0</v>
      </c>
      <c r="AN45" s="204">
        <v>0</v>
      </c>
      <c r="AO45" s="204">
        <v>150.09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13.14</v>
      </c>
      <c r="E46" s="204">
        <v>0</v>
      </c>
      <c r="F46" s="204">
        <v>0</v>
      </c>
      <c r="G46" s="204">
        <v>21.72</v>
      </c>
      <c r="H46" s="204">
        <v>0</v>
      </c>
      <c r="I46" s="204">
        <v>0</v>
      </c>
      <c r="J46" s="204">
        <v>18.329999999999998</v>
      </c>
      <c r="K46" s="204">
        <v>4.4000000000000004</v>
      </c>
      <c r="L46" s="204">
        <v>181.18</v>
      </c>
      <c r="M46" s="204">
        <v>1.0900000000000001</v>
      </c>
      <c r="N46" s="204">
        <v>1.41</v>
      </c>
      <c r="O46" s="204">
        <v>0</v>
      </c>
      <c r="P46" s="204">
        <v>1.59</v>
      </c>
      <c r="Q46" s="204">
        <v>0.24</v>
      </c>
      <c r="R46" s="204">
        <v>0.5</v>
      </c>
      <c r="S46" s="204">
        <v>0.31</v>
      </c>
      <c r="T46" s="204">
        <v>0</v>
      </c>
      <c r="U46" s="204">
        <v>0.99</v>
      </c>
      <c r="V46" s="204">
        <v>0.25</v>
      </c>
      <c r="W46" s="204">
        <v>0.54</v>
      </c>
      <c r="X46" s="204">
        <v>1.76</v>
      </c>
      <c r="Y46" s="204">
        <v>0</v>
      </c>
      <c r="Z46" s="204">
        <v>3.01</v>
      </c>
      <c r="AA46" s="204">
        <v>1.07</v>
      </c>
      <c r="AB46" s="204">
        <v>0</v>
      </c>
      <c r="AC46" s="204">
        <v>0</v>
      </c>
      <c r="AD46" s="204">
        <v>17.88</v>
      </c>
      <c r="AE46" s="204">
        <v>0</v>
      </c>
      <c r="AF46" s="204">
        <v>0</v>
      </c>
      <c r="AG46" s="204">
        <v>31.81</v>
      </c>
      <c r="AH46" s="204">
        <v>0</v>
      </c>
      <c r="AI46" s="204">
        <v>31.81</v>
      </c>
      <c r="AJ46" s="204">
        <v>0</v>
      </c>
      <c r="AK46" s="204">
        <v>19.61</v>
      </c>
      <c r="AL46" s="204">
        <v>0</v>
      </c>
      <c r="AM46" s="204">
        <v>0</v>
      </c>
      <c r="AN46" s="204">
        <v>0</v>
      </c>
      <c r="AO46" s="204">
        <v>150.09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13.11</v>
      </c>
      <c r="E47" s="204">
        <v>0</v>
      </c>
      <c r="F47" s="204">
        <v>0</v>
      </c>
      <c r="G47" s="204">
        <v>21.72</v>
      </c>
      <c r="H47" s="204">
        <v>0</v>
      </c>
      <c r="I47" s="204">
        <v>0</v>
      </c>
      <c r="J47" s="204">
        <v>18.329999999999998</v>
      </c>
      <c r="K47" s="204">
        <v>4.55</v>
      </c>
      <c r="L47" s="204">
        <v>181.18</v>
      </c>
      <c r="M47" s="204">
        <v>1.0900000000000001</v>
      </c>
      <c r="N47" s="204">
        <v>1.41</v>
      </c>
      <c r="O47" s="204">
        <v>0</v>
      </c>
      <c r="P47" s="204">
        <v>1.59</v>
      </c>
      <c r="Q47" s="204">
        <v>2.56</v>
      </c>
      <c r="R47" s="204">
        <v>7.24</v>
      </c>
      <c r="S47" s="204">
        <v>4.25</v>
      </c>
      <c r="T47" s="204">
        <v>0</v>
      </c>
      <c r="U47" s="204">
        <v>0.99</v>
      </c>
      <c r="V47" s="204">
        <v>0.25</v>
      </c>
      <c r="W47" s="204">
        <v>0.54</v>
      </c>
      <c r="X47" s="204">
        <v>1.76</v>
      </c>
      <c r="Y47" s="204">
        <v>0</v>
      </c>
      <c r="Z47" s="204">
        <v>3.01</v>
      </c>
      <c r="AA47" s="204">
        <v>0</v>
      </c>
      <c r="AB47" s="204">
        <v>0</v>
      </c>
      <c r="AC47" s="204">
        <v>0</v>
      </c>
      <c r="AD47" s="204">
        <v>17.88</v>
      </c>
      <c r="AE47" s="204">
        <v>0</v>
      </c>
      <c r="AF47" s="204">
        <v>0</v>
      </c>
      <c r="AG47" s="204">
        <v>31.81</v>
      </c>
      <c r="AH47" s="204">
        <v>0</v>
      </c>
      <c r="AI47" s="204">
        <v>31.81</v>
      </c>
      <c r="AJ47" s="204">
        <v>0</v>
      </c>
      <c r="AK47" s="204">
        <v>14.69</v>
      </c>
      <c r="AL47" s="204">
        <v>0</v>
      </c>
      <c r="AM47" s="204">
        <v>0</v>
      </c>
      <c r="AN47" s="204">
        <v>0</v>
      </c>
      <c r="AO47" s="204">
        <v>150.09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13.05</v>
      </c>
      <c r="E48" s="204">
        <v>0</v>
      </c>
      <c r="F48" s="204">
        <v>0</v>
      </c>
      <c r="G48" s="204">
        <v>21.72</v>
      </c>
      <c r="H48" s="204">
        <v>0</v>
      </c>
      <c r="I48" s="204">
        <v>0</v>
      </c>
      <c r="J48" s="204">
        <v>18.329999999999998</v>
      </c>
      <c r="K48" s="204">
        <v>4.55</v>
      </c>
      <c r="L48" s="204">
        <v>181.18</v>
      </c>
      <c r="M48" s="204">
        <v>1.0900000000000001</v>
      </c>
      <c r="N48" s="204">
        <v>1.41</v>
      </c>
      <c r="O48" s="204">
        <v>0</v>
      </c>
      <c r="P48" s="204">
        <v>1.59</v>
      </c>
      <c r="Q48" s="204">
        <v>3.25</v>
      </c>
      <c r="R48" s="204">
        <v>7.24</v>
      </c>
      <c r="S48" s="204">
        <v>4.25</v>
      </c>
      <c r="T48" s="204">
        <v>0</v>
      </c>
      <c r="U48" s="204">
        <v>0.99</v>
      </c>
      <c r="V48" s="204">
        <v>0.25</v>
      </c>
      <c r="W48" s="204">
        <v>0.54</v>
      </c>
      <c r="X48" s="204">
        <v>1.76</v>
      </c>
      <c r="Y48" s="204">
        <v>0</v>
      </c>
      <c r="Z48" s="204">
        <v>3.01</v>
      </c>
      <c r="AA48" s="204">
        <v>0</v>
      </c>
      <c r="AB48" s="204">
        <v>0</v>
      </c>
      <c r="AC48" s="204">
        <v>0</v>
      </c>
      <c r="AD48" s="204">
        <v>17.88</v>
      </c>
      <c r="AE48" s="204">
        <v>0</v>
      </c>
      <c r="AF48" s="204">
        <v>0</v>
      </c>
      <c r="AG48" s="204">
        <v>31.81</v>
      </c>
      <c r="AH48" s="204">
        <v>0</v>
      </c>
      <c r="AI48" s="204">
        <v>31.81</v>
      </c>
      <c r="AJ48" s="204">
        <v>0</v>
      </c>
      <c r="AK48" s="204">
        <v>14.69</v>
      </c>
      <c r="AL48" s="204">
        <v>0</v>
      </c>
      <c r="AM48" s="204">
        <v>0</v>
      </c>
      <c r="AN48" s="204">
        <v>0</v>
      </c>
      <c r="AO48" s="204">
        <v>150.09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13.05</v>
      </c>
      <c r="E49" s="204">
        <v>0</v>
      </c>
      <c r="F49" s="204">
        <v>0</v>
      </c>
      <c r="G49" s="204">
        <v>21.72</v>
      </c>
      <c r="H49" s="204">
        <v>0</v>
      </c>
      <c r="I49" s="204">
        <v>0</v>
      </c>
      <c r="J49" s="204">
        <v>18.329999999999998</v>
      </c>
      <c r="K49" s="204">
        <v>4.55</v>
      </c>
      <c r="L49" s="204">
        <v>181.18</v>
      </c>
      <c r="M49" s="204">
        <v>1.0900000000000001</v>
      </c>
      <c r="N49" s="204">
        <v>1.41</v>
      </c>
      <c r="O49" s="204">
        <v>0</v>
      </c>
      <c r="P49" s="204">
        <v>1.59</v>
      </c>
      <c r="Q49" s="204">
        <v>0.24</v>
      </c>
      <c r="R49" s="204">
        <v>0.5</v>
      </c>
      <c r="S49" s="204">
        <v>0.31</v>
      </c>
      <c r="T49" s="204">
        <v>0</v>
      </c>
      <c r="U49" s="204">
        <v>0.99</v>
      </c>
      <c r="V49" s="204">
        <v>0.25</v>
      </c>
      <c r="W49" s="204">
        <v>0.54</v>
      </c>
      <c r="X49" s="204">
        <v>1.76</v>
      </c>
      <c r="Y49" s="204">
        <v>0</v>
      </c>
      <c r="Z49" s="204">
        <v>3.01</v>
      </c>
      <c r="AA49" s="204">
        <v>1.07</v>
      </c>
      <c r="AB49" s="204">
        <v>0</v>
      </c>
      <c r="AC49" s="204">
        <v>0</v>
      </c>
      <c r="AD49" s="204">
        <v>17.88</v>
      </c>
      <c r="AE49" s="204">
        <v>0</v>
      </c>
      <c r="AF49" s="204">
        <v>0</v>
      </c>
      <c r="AG49" s="204">
        <v>31.81</v>
      </c>
      <c r="AH49" s="204">
        <v>0</v>
      </c>
      <c r="AI49" s="204">
        <v>31.81</v>
      </c>
      <c r="AJ49" s="204">
        <v>0</v>
      </c>
      <c r="AK49" s="204">
        <v>14.69</v>
      </c>
      <c r="AL49" s="204">
        <v>0</v>
      </c>
      <c r="AM49" s="204">
        <v>0</v>
      </c>
      <c r="AN49" s="204">
        <v>0</v>
      </c>
      <c r="AO49" s="204">
        <v>150.09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12.98</v>
      </c>
      <c r="E50" s="204">
        <v>0</v>
      </c>
      <c r="F50" s="204">
        <v>0</v>
      </c>
      <c r="G50" s="204">
        <v>21.72</v>
      </c>
      <c r="H50" s="204">
        <v>0</v>
      </c>
      <c r="I50" s="204">
        <v>0</v>
      </c>
      <c r="J50" s="204">
        <v>18.329999999999998</v>
      </c>
      <c r="K50" s="204">
        <v>4.55</v>
      </c>
      <c r="L50" s="204">
        <v>181.17</v>
      </c>
      <c r="M50" s="204">
        <v>1.0900000000000001</v>
      </c>
      <c r="N50" s="204">
        <v>1.41</v>
      </c>
      <c r="O50" s="204">
        <v>0</v>
      </c>
      <c r="P50" s="204">
        <v>1.59</v>
      </c>
      <c r="Q50" s="204">
        <v>0.24</v>
      </c>
      <c r="R50" s="204">
        <v>0.51</v>
      </c>
      <c r="S50" s="204">
        <v>0.31</v>
      </c>
      <c r="T50" s="204">
        <v>0</v>
      </c>
      <c r="U50" s="204">
        <v>0.99</v>
      </c>
      <c r="V50" s="204">
        <v>0.25</v>
      </c>
      <c r="W50" s="204">
        <v>0.54</v>
      </c>
      <c r="X50" s="204">
        <v>1.76</v>
      </c>
      <c r="Y50" s="204">
        <v>0</v>
      </c>
      <c r="Z50" s="204">
        <v>3.01</v>
      </c>
      <c r="AA50" s="204">
        <v>1.07</v>
      </c>
      <c r="AB50" s="204">
        <v>0</v>
      </c>
      <c r="AC50" s="204">
        <v>0</v>
      </c>
      <c r="AD50" s="204">
        <v>17.88</v>
      </c>
      <c r="AE50" s="204">
        <v>0</v>
      </c>
      <c r="AF50" s="204">
        <v>0</v>
      </c>
      <c r="AG50" s="204">
        <v>31.81</v>
      </c>
      <c r="AH50" s="204">
        <v>0</v>
      </c>
      <c r="AI50" s="204">
        <v>31.81</v>
      </c>
      <c r="AJ50" s="204">
        <v>0</v>
      </c>
      <c r="AK50" s="204">
        <v>14.69</v>
      </c>
      <c r="AL50" s="204">
        <v>0</v>
      </c>
      <c r="AM50" s="204">
        <v>0</v>
      </c>
      <c r="AN50" s="204">
        <v>0</v>
      </c>
      <c r="AO50" s="204">
        <v>150.09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12.98</v>
      </c>
      <c r="E51" s="204">
        <v>0</v>
      </c>
      <c r="F51" s="204">
        <v>0</v>
      </c>
      <c r="G51" s="204">
        <v>21.72</v>
      </c>
      <c r="H51" s="204">
        <v>0</v>
      </c>
      <c r="I51" s="204">
        <v>0</v>
      </c>
      <c r="J51" s="204">
        <v>18.329999999999998</v>
      </c>
      <c r="K51" s="204">
        <v>4.41</v>
      </c>
      <c r="L51" s="204">
        <v>181.17</v>
      </c>
      <c r="M51" s="204">
        <v>1.0900000000000001</v>
      </c>
      <c r="N51" s="204">
        <v>1.41</v>
      </c>
      <c r="O51" s="204">
        <v>0</v>
      </c>
      <c r="P51" s="204">
        <v>1.59</v>
      </c>
      <c r="Q51" s="204">
        <v>0.24</v>
      </c>
      <c r="R51" s="204">
        <v>0</v>
      </c>
      <c r="S51" s="204">
        <v>0.31</v>
      </c>
      <c r="T51" s="204">
        <v>0</v>
      </c>
      <c r="U51" s="204">
        <v>0.99</v>
      </c>
      <c r="V51" s="204">
        <v>0.25</v>
      </c>
      <c r="W51" s="204">
        <v>0.54</v>
      </c>
      <c r="X51" s="204">
        <v>1.76</v>
      </c>
      <c r="Y51" s="204">
        <v>0</v>
      </c>
      <c r="Z51" s="204">
        <v>3.01</v>
      </c>
      <c r="AA51" s="204">
        <v>1.07</v>
      </c>
      <c r="AB51" s="204">
        <v>0</v>
      </c>
      <c r="AC51" s="204">
        <v>0</v>
      </c>
      <c r="AD51" s="204">
        <v>17.95</v>
      </c>
      <c r="AE51" s="204">
        <v>0</v>
      </c>
      <c r="AF51" s="204">
        <v>0</v>
      </c>
      <c r="AG51" s="204">
        <v>31.81</v>
      </c>
      <c r="AH51" s="204">
        <v>0</v>
      </c>
      <c r="AI51" s="204">
        <v>31.81</v>
      </c>
      <c r="AJ51" s="204">
        <v>0</v>
      </c>
      <c r="AK51" s="204">
        <v>14.69</v>
      </c>
      <c r="AL51" s="204">
        <v>0</v>
      </c>
      <c r="AM51" s="204">
        <v>0</v>
      </c>
      <c r="AN51" s="204">
        <v>0</v>
      </c>
      <c r="AO51" s="204">
        <v>145.74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12.89</v>
      </c>
      <c r="E52" s="204">
        <v>0</v>
      </c>
      <c r="F52" s="204">
        <v>0</v>
      </c>
      <c r="G52" s="204">
        <v>21.72</v>
      </c>
      <c r="H52" s="204">
        <v>0</v>
      </c>
      <c r="I52" s="204">
        <v>0</v>
      </c>
      <c r="J52" s="204">
        <v>18.329999999999998</v>
      </c>
      <c r="K52" s="204">
        <v>4.51</v>
      </c>
      <c r="L52" s="204">
        <v>181.17</v>
      </c>
      <c r="M52" s="204">
        <v>1.0900000000000001</v>
      </c>
      <c r="N52" s="204">
        <v>1.41</v>
      </c>
      <c r="O52" s="204">
        <v>0</v>
      </c>
      <c r="P52" s="204">
        <v>1.59</v>
      </c>
      <c r="Q52" s="204">
        <v>0.24</v>
      </c>
      <c r="R52" s="204">
        <v>0.51</v>
      </c>
      <c r="S52" s="204">
        <v>0.31</v>
      </c>
      <c r="T52" s="204">
        <v>0</v>
      </c>
      <c r="U52" s="204">
        <v>0.99</v>
      </c>
      <c r="V52" s="204">
        <v>0.25</v>
      </c>
      <c r="W52" s="204">
        <v>0.54</v>
      </c>
      <c r="X52" s="204">
        <v>1.76</v>
      </c>
      <c r="Y52" s="204">
        <v>0</v>
      </c>
      <c r="Z52" s="204">
        <v>3.01</v>
      </c>
      <c r="AA52" s="204">
        <v>1.07</v>
      </c>
      <c r="AB52" s="204">
        <v>0</v>
      </c>
      <c r="AC52" s="204">
        <v>0</v>
      </c>
      <c r="AD52" s="204">
        <v>17.95</v>
      </c>
      <c r="AE52" s="204">
        <v>0</v>
      </c>
      <c r="AF52" s="204">
        <v>0</v>
      </c>
      <c r="AG52" s="204">
        <v>31.81</v>
      </c>
      <c r="AH52" s="204">
        <v>0</v>
      </c>
      <c r="AI52" s="204">
        <v>31.81</v>
      </c>
      <c r="AJ52" s="204">
        <v>0</v>
      </c>
      <c r="AK52" s="204">
        <v>14.69</v>
      </c>
      <c r="AL52" s="204">
        <v>0</v>
      </c>
      <c r="AM52" s="204">
        <v>0</v>
      </c>
      <c r="AN52" s="204">
        <v>0</v>
      </c>
      <c r="AO52" s="204">
        <v>145.74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12.85</v>
      </c>
      <c r="E53" s="204">
        <v>0</v>
      </c>
      <c r="F53" s="204">
        <v>0</v>
      </c>
      <c r="G53" s="204">
        <v>21.72</v>
      </c>
      <c r="H53" s="204">
        <v>0</v>
      </c>
      <c r="I53" s="204">
        <v>0</v>
      </c>
      <c r="J53" s="204">
        <v>18.329999999999998</v>
      </c>
      <c r="K53" s="204">
        <v>4.55</v>
      </c>
      <c r="L53" s="204">
        <v>181.17</v>
      </c>
      <c r="M53" s="204">
        <v>1.0900000000000001</v>
      </c>
      <c r="N53" s="204">
        <v>1.41</v>
      </c>
      <c r="O53" s="204">
        <v>0</v>
      </c>
      <c r="P53" s="204">
        <v>1.59</v>
      </c>
      <c r="Q53" s="204">
        <v>0.24</v>
      </c>
      <c r="R53" s="204">
        <v>0.51</v>
      </c>
      <c r="S53" s="204">
        <v>0.31</v>
      </c>
      <c r="T53" s="204">
        <v>0</v>
      </c>
      <c r="U53" s="204">
        <v>0.99</v>
      </c>
      <c r="V53" s="204">
        <v>0.25</v>
      </c>
      <c r="W53" s="204">
        <v>0.54</v>
      </c>
      <c r="X53" s="204">
        <v>1.76</v>
      </c>
      <c r="Y53" s="204">
        <v>0</v>
      </c>
      <c r="Z53" s="204">
        <v>3.01</v>
      </c>
      <c r="AA53" s="204">
        <v>1.07</v>
      </c>
      <c r="AB53" s="204">
        <v>0</v>
      </c>
      <c r="AC53" s="204">
        <v>0</v>
      </c>
      <c r="AD53" s="204">
        <v>17.95</v>
      </c>
      <c r="AE53" s="204">
        <v>0</v>
      </c>
      <c r="AF53" s="204">
        <v>0</v>
      </c>
      <c r="AG53" s="204">
        <v>31.81</v>
      </c>
      <c r="AH53" s="204">
        <v>0</v>
      </c>
      <c r="AI53" s="204">
        <v>31.81</v>
      </c>
      <c r="AJ53" s="204">
        <v>0</v>
      </c>
      <c r="AK53" s="204">
        <v>14.69</v>
      </c>
      <c r="AL53" s="204">
        <v>0</v>
      </c>
      <c r="AM53" s="204">
        <v>0</v>
      </c>
      <c r="AN53" s="204">
        <v>0</v>
      </c>
      <c r="AO53" s="204">
        <v>145.74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12.85</v>
      </c>
      <c r="E54" s="204">
        <v>0</v>
      </c>
      <c r="F54" s="204">
        <v>0</v>
      </c>
      <c r="G54" s="204">
        <v>21.72</v>
      </c>
      <c r="H54" s="204">
        <v>0</v>
      </c>
      <c r="I54" s="204">
        <v>0</v>
      </c>
      <c r="J54" s="204">
        <v>18.329999999999998</v>
      </c>
      <c r="K54" s="204">
        <v>4.55</v>
      </c>
      <c r="L54" s="204">
        <v>181.17</v>
      </c>
      <c r="M54" s="204">
        <v>1.0900000000000001</v>
      </c>
      <c r="N54" s="204">
        <v>1.41</v>
      </c>
      <c r="O54" s="204">
        <v>0</v>
      </c>
      <c r="P54" s="204">
        <v>1.59</v>
      </c>
      <c r="Q54" s="204">
        <v>0.24</v>
      </c>
      <c r="R54" s="204">
        <v>0.51</v>
      </c>
      <c r="S54" s="204">
        <v>0.31</v>
      </c>
      <c r="T54" s="204">
        <v>0</v>
      </c>
      <c r="U54" s="204">
        <v>0.99</v>
      </c>
      <c r="V54" s="204">
        <v>4.38</v>
      </c>
      <c r="W54" s="204">
        <v>9.16</v>
      </c>
      <c r="X54" s="204">
        <v>21.49</v>
      </c>
      <c r="Y54" s="204">
        <v>0</v>
      </c>
      <c r="Z54" s="204">
        <v>37.32</v>
      </c>
      <c r="AA54" s="204">
        <v>13.25</v>
      </c>
      <c r="AB54" s="204">
        <v>0</v>
      </c>
      <c r="AC54" s="204">
        <v>0</v>
      </c>
      <c r="AD54" s="204">
        <v>17.95</v>
      </c>
      <c r="AE54" s="204">
        <v>0</v>
      </c>
      <c r="AF54" s="204">
        <v>0</v>
      </c>
      <c r="AG54" s="204">
        <v>31.81</v>
      </c>
      <c r="AH54" s="204">
        <v>0</v>
      </c>
      <c r="AI54" s="204">
        <v>31.81</v>
      </c>
      <c r="AJ54" s="204">
        <v>0</v>
      </c>
      <c r="AK54" s="204">
        <v>14.69</v>
      </c>
      <c r="AL54" s="204">
        <v>0</v>
      </c>
      <c r="AM54" s="204">
        <v>0</v>
      </c>
      <c r="AN54" s="204">
        <v>0</v>
      </c>
      <c r="AO54" s="204">
        <v>145.74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12.85</v>
      </c>
      <c r="E55" s="204">
        <v>0</v>
      </c>
      <c r="F55" s="204">
        <v>0</v>
      </c>
      <c r="G55" s="204">
        <v>21.72</v>
      </c>
      <c r="H55" s="204">
        <v>0</v>
      </c>
      <c r="I55" s="204">
        <v>0</v>
      </c>
      <c r="J55" s="204">
        <v>18.329999999999998</v>
      </c>
      <c r="K55" s="204">
        <v>4.55</v>
      </c>
      <c r="L55" s="204">
        <v>181.17</v>
      </c>
      <c r="M55" s="204">
        <v>1.0900000000000001</v>
      </c>
      <c r="N55" s="204">
        <v>1.41</v>
      </c>
      <c r="O55" s="204">
        <v>0</v>
      </c>
      <c r="P55" s="204">
        <v>1.3</v>
      </c>
      <c r="Q55" s="204">
        <v>2.9</v>
      </c>
      <c r="R55" s="204">
        <v>6.38</v>
      </c>
      <c r="S55" s="204">
        <v>3.88</v>
      </c>
      <c r="T55" s="204">
        <v>0</v>
      </c>
      <c r="U55" s="204">
        <v>0.99</v>
      </c>
      <c r="V55" s="204">
        <v>4.46</v>
      </c>
      <c r="W55" s="204">
        <v>0.54</v>
      </c>
      <c r="X55" s="204">
        <v>1.76</v>
      </c>
      <c r="Y55" s="204">
        <v>0</v>
      </c>
      <c r="Z55" s="204">
        <v>37.32</v>
      </c>
      <c r="AA55" s="204">
        <v>15.43</v>
      </c>
      <c r="AB55" s="204">
        <v>0</v>
      </c>
      <c r="AC55" s="204">
        <v>0</v>
      </c>
      <c r="AD55" s="204">
        <v>17.88</v>
      </c>
      <c r="AE55" s="204">
        <v>0</v>
      </c>
      <c r="AF55" s="204">
        <v>0</v>
      </c>
      <c r="AG55" s="204">
        <v>31.81</v>
      </c>
      <c r="AH55" s="204">
        <v>0</v>
      </c>
      <c r="AI55" s="204">
        <v>31.81</v>
      </c>
      <c r="AJ55" s="204">
        <v>0</v>
      </c>
      <c r="AK55" s="204">
        <v>14.69</v>
      </c>
      <c r="AL55" s="204">
        <v>0</v>
      </c>
      <c r="AM55" s="204">
        <v>0</v>
      </c>
      <c r="AN55" s="204">
        <v>0</v>
      </c>
      <c r="AO55" s="204">
        <v>145.74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12.79</v>
      </c>
      <c r="E56" s="204">
        <v>0</v>
      </c>
      <c r="F56" s="204">
        <v>0</v>
      </c>
      <c r="G56" s="204">
        <v>21.72</v>
      </c>
      <c r="H56" s="204">
        <v>0</v>
      </c>
      <c r="I56" s="204">
        <v>0</v>
      </c>
      <c r="J56" s="204">
        <v>18.329999999999998</v>
      </c>
      <c r="K56" s="204">
        <v>4.55</v>
      </c>
      <c r="L56" s="204">
        <v>181.17</v>
      </c>
      <c r="M56" s="204">
        <v>1.0900000000000001</v>
      </c>
      <c r="N56" s="204">
        <v>1.41</v>
      </c>
      <c r="O56" s="204">
        <v>0</v>
      </c>
      <c r="P56" s="204">
        <v>1.3</v>
      </c>
      <c r="Q56" s="204">
        <v>2.9</v>
      </c>
      <c r="R56" s="204">
        <v>6.38</v>
      </c>
      <c r="S56" s="204">
        <v>3.88</v>
      </c>
      <c r="T56" s="204">
        <v>0</v>
      </c>
      <c r="U56" s="204">
        <v>0.99</v>
      </c>
      <c r="V56" s="204">
        <v>4.46</v>
      </c>
      <c r="W56" s="204">
        <v>9.16</v>
      </c>
      <c r="X56" s="204">
        <v>26.27</v>
      </c>
      <c r="Y56" s="204">
        <v>0</v>
      </c>
      <c r="Z56" s="204">
        <v>37.32</v>
      </c>
      <c r="AA56" s="204">
        <v>15.43</v>
      </c>
      <c r="AB56" s="204">
        <v>0</v>
      </c>
      <c r="AC56" s="204">
        <v>0</v>
      </c>
      <c r="AD56" s="204">
        <v>17.88</v>
      </c>
      <c r="AE56" s="204">
        <v>0</v>
      </c>
      <c r="AF56" s="204">
        <v>0</v>
      </c>
      <c r="AG56" s="204">
        <v>31.81</v>
      </c>
      <c r="AH56" s="204">
        <v>0</v>
      </c>
      <c r="AI56" s="204">
        <v>31.81</v>
      </c>
      <c r="AJ56" s="204">
        <v>0</v>
      </c>
      <c r="AK56" s="204">
        <v>14.69</v>
      </c>
      <c r="AL56" s="204">
        <v>0</v>
      </c>
      <c r="AM56" s="204">
        <v>0</v>
      </c>
      <c r="AN56" s="204">
        <v>0</v>
      </c>
      <c r="AO56" s="204">
        <v>145.74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12.79</v>
      </c>
      <c r="E57" s="204">
        <v>0</v>
      </c>
      <c r="F57" s="204">
        <v>0</v>
      </c>
      <c r="G57" s="204">
        <v>21.72</v>
      </c>
      <c r="H57" s="204">
        <v>0</v>
      </c>
      <c r="I57" s="204">
        <v>0</v>
      </c>
      <c r="J57" s="204">
        <v>18.329999999999998</v>
      </c>
      <c r="K57" s="204">
        <v>4.55</v>
      </c>
      <c r="L57" s="204">
        <v>181.17</v>
      </c>
      <c r="M57" s="204">
        <v>1.0900000000000001</v>
      </c>
      <c r="N57" s="204">
        <v>1.41</v>
      </c>
      <c r="O57" s="204">
        <v>0</v>
      </c>
      <c r="P57" s="204">
        <v>1.66</v>
      </c>
      <c r="Q57" s="204">
        <v>2.9</v>
      </c>
      <c r="R57" s="204">
        <v>6.38</v>
      </c>
      <c r="S57" s="204">
        <v>3.88</v>
      </c>
      <c r="T57" s="204">
        <v>0</v>
      </c>
      <c r="U57" s="204">
        <v>0.99</v>
      </c>
      <c r="V57" s="204">
        <v>4.46</v>
      </c>
      <c r="W57" s="204">
        <v>9.16</v>
      </c>
      <c r="X57" s="204">
        <v>26.27</v>
      </c>
      <c r="Y57" s="204">
        <v>0</v>
      </c>
      <c r="Z57" s="204">
        <v>37.32</v>
      </c>
      <c r="AA57" s="204">
        <v>13.25</v>
      </c>
      <c r="AB57" s="204">
        <v>0</v>
      </c>
      <c r="AC57" s="204">
        <v>0</v>
      </c>
      <c r="AD57" s="204">
        <v>17.88</v>
      </c>
      <c r="AE57" s="204">
        <v>0</v>
      </c>
      <c r="AF57" s="204">
        <v>0</v>
      </c>
      <c r="AG57" s="204">
        <v>31.81</v>
      </c>
      <c r="AH57" s="204">
        <v>0</v>
      </c>
      <c r="AI57" s="204">
        <v>31.81</v>
      </c>
      <c r="AJ57" s="204">
        <v>0</v>
      </c>
      <c r="AK57" s="204">
        <v>14.69</v>
      </c>
      <c r="AL57" s="204">
        <v>0</v>
      </c>
      <c r="AM57" s="204">
        <v>0</v>
      </c>
      <c r="AN57" s="204">
        <v>0</v>
      </c>
      <c r="AO57" s="204">
        <v>145.74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12.73</v>
      </c>
      <c r="E58" s="204">
        <v>0</v>
      </c>
      <c r="F58" s="204">
        <v>0</v>
      </c>
      <c r="G58" s="204">
        <v>21.72</v>
      </c>
      <c r="H58" s="204">
        <v>0</v>
      </c>
      <c r="I58" s="204">
        <v>0</v>
      </c>
      <c r="J58" s="204">
        <v>18.329999999999998</v>
      </c>
      <c r="K58" s="204">
        <v>4.55</v>
      </c>
      <c r="L58" s="204">
        <v>181.17</v>
      </c>
      <c r="M58" s="204">
        <v>1.0900000000000001</v>
      </c>
      <c r="N58" s="204">
        <v>1.41</v>
      </c>
      <c r="O58" s="204">
        <v>0</v>
      </c>
      <c r="P58" s="204">
        <v>1.66</v>
      </c>
      <c r="Q58" s="204">
        <v>2.9</v>
      </c>
      <c r="R58" s="204">
        <v>6.38</v>
      </c>
      <c r="S58" s="204">
        <v>3.88</v>
      </c>
      <c r="T58" s="204">
        <v>0</v>
      </c>
      <c r="U58" s="204">
        <v>0.99</v>
      </c>
      <c r="V58" s="204">
        <v>4.46</v>
      </c>
      <c r="W58" s="204">
        <v>9.16</v>
      </c>
      <c r="X58" s="204">
        <v>26.27</v>
      </c>
      <c r="Y58" s="204">
        <v>0</v>
      </c>
      <c r="Z58" s="204">
        <v>37.32</v>
      </c>
      <c r="AA58" s="204">
        <v>13.25</v>
      </c>
      <c r="AB58" s="204">
        <v>0</v>
      </c>
      <c r="AC58" s="204">
        <v>0</v>
      </c>
      <c r="AD58" s="204">
        <v>17.88</v>
      </c>
      <c r="AE58" s="204">
        <v>0</v>
      </c>
      <c r="AF58" s="204">
        <v>0</v>
      </c>
      <c r="AG58" s="204">
        <v>31.81</v>
      </c>
      <c r="AH58" s="204">
        <v>0</v>
      </c>
      <c r="AI58" s="204">
        <v>31.81</v>
      </c>
      <c r="AJ58" s="204">
        <v>0</v>
      </c>
      <c r="AK58" s="204">
        <v>14.69</v>
      </c>
      <c r="AL58" s="204">
        <v>0</v>
      </c>
      <c r="AM58" s="204">
        <v>0</v>
      </c>
      <c r="AN58" s="204">
        <v>0</v>
      </c>
      <c r="AO58" s="204">
        <v>145.74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12.73</v>
      </c>
      <c r="E59" s="204">
        <v>0</v>
      </c>
      <c r="F59" s="204">
        <v>0</v>
      </c>
      <c r="G59" s="204">
        <v>21.72</v>
      </c>
      <c r="H59" s="204">
        <v>0</v>
      </c>
      <c r="I59" s="204">
        <v>0</v>
      </c>
      <c r="J59" s="204">
        <v>18.329999999999998</v>
      </c>
      <c r="K59" s="204">
        <v>4.55</v>
      </c>
      <c r="L59" s="204">
        <v>181.17</v>
      </c>
      <c r="M59" s="204">
        <v>1.0900000000000001</v>
      </c>
      <c r="N59" s="204">
        <v>1.41</v>
      </c>
      <c r="O59" s="204">
        <v>0</v>
      </c>
      <c r="P59" s="204">
        <v>1.66</v>
      </c>
      <c r="Q59" s="204">
        <v>2.9</v>
      </c>
      <c r="R59" s="204">
        <v>6.38</v>
      </c>
      <c r="S59" s="204">
        <v>3.88</v>
      </c>
      <c r="T59" s="204">
        <v>0</v>
      </c>
      <c r="U59" s="204">
        <v>0.99</v>
      </c>
      <c r="V59" s="204">
        <v>4.46</v>
      </c>
      <c r="W59" s="204">
        <v>9.16</v>
      </c>
      <c r="X59" s="204">
        <v>26.27</v>
      </c>
      <c r="Y59" s="204">
        <v>0</v>
      </c>
      <c r="Z59" s="204">
        <v>37.31</v>
      </c>
      <c r="AA59" s="204">
        <v>13.25</v>
      </c>
      <c r="AB59" s="204">
        <v>0</v>
      </c>
      <c r="AC59" s="204">
        <v>0</v>
      </c>
      <c r="AD59" s="204">
        <v>17.88</v>
      </c>
      <c r="AE59" s="204">
        <v>0</v>
      </c>
      <c r="AF59" s="204">
        <v>0</v>
      </c>
      <c r="AG59" s="204">
        <v>31.81</v>
      </c>
      <c r="AH59" s="204">
        <v>0</v>
      </c>
      <c r="AI59" s="204">
        <v>31.81</v>
      </c>
      <c r="AJ59" s="204">
        <v>0</v>
      </c>
      <c r="AK59" s="204">
        <v>14.69</v>
      </c>
      <c r="AL59" s="204">
        <v>0</v>
      </c>
      <c r="AM59" s="204">
        <v>0</v>
      </c>
      <c r="AN59" s="204">
        <v>0</v>
      </c>
      <c r="AO59" s="204">
        <v>145.74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12.73</v>
      </c>
      <c r="E60" s="204">
        <v>0</v>
      </c>
      <c r="F60" s="204">
        <v>0</v>
      </c>
      <c r="G60" s="204">
        <v>21.72</v>
      </c>
      <c r="H60" s="204">
        <v>0</v>
      </c>
      <c r="I60" s="204">
        <v>0</v>
      </c>
      <c r="J60" s="204">
        <v>18.329999999999998</v>
      </c>
      <c r="K60" s="204">
        <v>4.55</v>
      </c>
      <c r="L60" s="204">
        <v>181.17</v>
      </c>
      <c r="M60" s="204">
        <v>1.0900000000000001</v>
      </c>
      <c r="N60" s="204">
        <v>1.41</v>
      </c>
      <c r="O60" s="204">
        <v>0</v>
      </c>
      <c r="P60" s="204">
        <v>1.66</v>
      </c>
      <c r="Q60" s="204">
        <v>2.9</v>
      </c>
      <c r="R60" s="204">
        <v>6.38</v>
      </c>
      <c r="S60" s="204">
        <v>3.88</v>
      </c>
      <c r="T60" s="204">
        <v>0</v>
      </c>
      <c r="U60" s="204">
        <v>0.99</v>
      </c>
      <c r="V60" s="204">
        <v>4.46</v>
      </c>
      <c r="W60" s="204">
        <v>9.16</v>
      </c>
      <c r="X60" s="204">
        <v>26.27</v>
      </c>
      <c r="Y60" s="204">
        <v>0</v>
      </c>
      <c r="Z60" s="204">
        <v>37.31</v>
      </c>
      <c r="AA60" s="204">
        <v>13.25</v>
      </c>
      <c r="AB60" s="204">
        <v>0</v>
      </c>
      <c r="AC60" s="204">
        <v>0</v>
      </c>
      <c r="AD60" s="204">
        <v>17.88</v>
      </c>
      <c r="AE60" s="204">
        <v>0</v>
      </c>
      <c r="AF60" s="204">
        <v>0</v>
      </c>
      <c r="AG60" s="204">
        <v>31.81</v>
      </c>
      <c r="AH60" s="204">
        <v>0</v>
      </c>
      <c r="AI60" s="204">
        <v>31.81</v>
      </c>
      <c r="AJ60" s="204">
        <v>0</v>
      </c>
      <c r="AK60" s="204">
        <v>14.69</v>
      </c>
      <c r="AL60" s="204">
        <v>0</v>
      </c>
      <c r="AM60" s="204">
        <v>0</v>
      </c>
      <c r="AN60" s="204">
        <v>0</v>
      </c>
      <c r="AO60" s="204">
        <v>145.74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12.73</v>
      </c>
      <c r="E61" s="204">
        <v>0</v>
      </c>
      <c r="F61" s="204">
        <v>0</v>
      </c>
      <c r="G61" s="204">
        <v>21.72</v>
      </c>
      <c r="H61" s="204">
        <v>0</v>
      </c>
      <c r="I61" s="204">
        <v>0</v>
      </c>
      <c r="J61" s="204">
        <v>18.329999999999998</v>
      </c>
      <c r="K61" s="204">
        <v>4.55</v>
      </c>
      <c r="L61" s="204">
        <v>181.17</v>
      </c>
      <c r="M61" s="204">
        <v>1.0900000000000001</v>
      </c>
      <c r="N61" s="204">
        <v>1.41</v>
      </c>
      <c r="O61" s="204">
        <v>0</v>
      </c>
      <c r="P61" s="204">
        <v>1.66</v>
      </c>
      <c r="Q61" s="204">
        <v>2.9</v>
      </c>
      <c r="R61" s="204">
        <v>6.38</v>
      </c>
      <c r="S61" s="204">
        <v>3.88</v>
      </c>
      <c r="T61" s="204">
        <v>0</v>
      </c>
      <c r="U61" s="204">
        <v>0.99</v>
      </c>
      <c r="V61" s="204">
        <v>4.46</v>
      </c>
      <c r="W61" s="204">
        <v>9.16</v>
      </c>
      <c r="X61" s="204">
        <v>26.27</v>
      </c>
      <c r="Y61" s="204">
        <v>0</v>
      </c>
      <c r="Z61" s="204">
        <v>37.32</v>
      </c>
      <c r="AA61" s="204">
        <v>13.25</v>
      </c>
      <c r="AB61" s="204">
        <v>0</v>
      </c>
      <c r="AC61" s="204">
        <v>0</v>
      </c>
      <c r="AD61" s="204">
        <v>17.88</v>
      </c>
      <c r="AE61" s="204">
        <v>0</v>
      </c>
      <c r="AF61" s="204">
        <v>0</v>
      </c>
      <c r="AG61" s="204">
        <v>31.81</v>
      </c>
      <c r="AH61" s="204">
        <v>0</v>
      </c>
      <c r="AI61" s="204">
        <v>31.81</v>
      </c>
      <c r="AJ61" s="204">
        <v>0</v>
      </c>
      <c r="AK61" s="204">
        <v>14.69</v>
      </c>
      <c r="AL61" s="204">
        <v>0</v>
      </c>
      <c r="AM61" s="204">
        <v>0</v>
      </c>
      <c r="AN61" s="204">
        <v>0</v>
      </c>
      <c r="AO61" s="204">
        <v>145.74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12.73</v>
      </c>
      <c r="E62" s="204">
        <v>0</v>
      </c>
      <c r="F62" s="204">
        <v>0</v>
      </c>
      <c r="G62" s="204">
        <v>21.72</v>
      </c>
      <c r="H62" s="204">
        <v>0</v>
      </c>
      <c r="I62" s="204">
        <v>0</v>
      </c>
      <c r="J62" s="204">
        <v>18.329999999999998</v>
      </c>
      <c r="K62" s="204">
        <v>4.41</v>
      </c>
      <c r="L62" s="204">
        <v>181.17</v>
      </c>
      <c r="M62" s="204">
        <v>1.0900000000000001</v>
      </c>
      <c r="N62" s="204">
        <v>1.41</v>
      </c>
      <c r="O62" s="204">
        <v>0</v>
      </c>
      <c r="P62" s="204">
        <v>1.66</v>
      </c>
      <c r="Q62" s="204">
        <v>2.9</v>
      </c>
      <c r="R62" s="204">
        <v>6.38</v>
      </c>
      <c r="S62" s="204">
        <v>3.88</v>
      </c>
      <c r="T62" s="204">
        <v>0</v>
      </c>
      <c r="U62" s="204">
        <v>0.99</v>
      </c>
      <c r="V62" s="204">
        <v>4.46</v>
      </c>
      <c r="W62" s="204">
        <v>9.16</v>
      </c>
      <c r="X62" s="204">
        <v>26.27</v>
      </c>
      <c r="Y62" s="204">
        <v>0</v>
      </c>
      <c r="Z62" s="204">
        <v>37.31</v>
      </c>
      <c r="AA62" s="204">
        <v>13.25</v>
      </c>
      <c r="AB62" s="204">
        <v>0</v>
      </c>
      <c r="AC62" s="204">
        <v>0</v>
      </c>
      <c r="AD62" s="204">
        <v>17.88</v>
      </c>
      <c r="AE62" s="204">
        <v>0</v>
      </c>
      <c r="AF62" s="204">
        <v>0</v>
      </c>
      <c r="AG62" s="204">
        <v>31.81</v>
      </c>
      <c r="AH62" s="204">
        <v>0</v>
      </c>
      <c r="AI62" s="204">
        <v>31.81</v>
      </c>
      <c r="AJ62" s="204">
        <v>0</v>
      </c>
      <c r="AK62" s="204">
        <v>14.69</v>
      </c>
      <c r="AL62" s="204">
        <v>0</v>
      </c>
      <c r="AM62" s="204">
        <v>0</v>
      </c>
      <c r="AN62" s="204">
        <v>0</v>
      </c>
      <c r="AO62" s="204">
        <v>145.74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12.73</v>
      </c>
      <c r="E63" s="204">
        <v>0</v>
      </c>
      <c r="F63" s="204">
        <v>0</v>
      </c>
      <c r="G63" s="204">
        <v>21.72</v>
      </c>
      <c r="H63" s="204">
        <v>0</v>
      </c>
      <c r="I63" s="204">
        <v>0</v>
      </c>
      <c r="J63" s="204">
        <v>18.329999999999998</v>
      </c>
      <c r="K63" s="204">
        <v>4.55</v>
      </c>
      <c r="L63" s="204">
        <v>181.17</v>
      </c>
      <c r="M63" s="204">
        <v>1.0900000000000001</v>
      </c>
      <c r="N63" s="204">
        <v>1.41</v>
      </c>
      <c r="O63" s="204">
        <v>0</v>
      </c>
      <c r="P63" s="204">
        <v>1.66</v>
      </c>
      <c r="Q63" s="204">
        <v>2.9</v>
      </c>
      <c r="R63" s="204">
        <v>6.38</v>
      </c>
      <c r="S63" s="204">
        <v>3.88</v>
      </c>
      <c r="T63" s="204">
        <v>0</v>
      </c>
      <c r="U63" s="204">
        <v>0.99</v>
      </c>
      <c r="V63" s="204">
        <v>0.25</v>
      </c>
      <c r="W63" s="204">
        <v>0.54</v>
      </c>
      <c r="X63" s="204">
        <v>1.76</v>
      </c>
      <c r="Y63" s="204">
        <v>0</v>
      </c>
      <c r="Z63" s="204">
        <v>3.01</v>
      </c>
      <c r="AA63" s="204">
        <v>1.07</v>
      </c>
      <c r="AB63" s="204">
        <v>0</v>
      </c>
      <c r="AC63" s="204">
        <v>0</v>
      </c>
      <c r="AD63" s="204">
        <v>17.88</v>
      </c>
      <c r="AE63" s="204">
        <v>0</v>
      </c>
      <c r="AF63" s="204">
        <v>0</v>
      </c>
      <c r="AG63" s="204">
        <v>31.81</v>
      </c>
      <c r="AH63" s="204">
        <v>0</v>
      </c>
      <c r="AI63" s="204">
        <v>31.81</v>
      </c>
      <c r="AJ63" s="204">
        <v>0</v>
      </c>
      <c r="AK63" s="204">
        <v>14.69</v>
      </c>
      <c r="AL63" s="204">
        <v>0</v>
      </c>
      <c r="AM63" s="204">
        <v>0</v>
      </c>
      <c r="AN63" s="204">
        <v>0</v>
      </c>
      <c r="AO63" s="204">
        <v>145.74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12.73</v>
      </c>
      <c r="E64" s="204">
        <v>0</v>
      </c>
      <c r="F64" s="204">
        <v>0</v>
      </c>
      <c r="G64" s="204">
        <v>21.72</v>
      </c>
      <c r="H64" s="204">
        <v>0</v>
      </c>
      <c r="I64" s="204">
        <v>0</v>
      </c>
      <c r="J64" s="204">
        <v>18.329999999999998</v>
      </c>
      <c r="K64" s="204">
        <v>4.55</v>
      </c>
      <c r="L64" s="204">
        <v>181.17</v>
      </c>
      <c r="M64" s="204">
        <v>1.0900000000000001</v>
      </c>
      <c r="N64" s="204">
        <v>1.41</v>
      </c>
      <c r="O64" s="204">
        <v>0</v>
      </c>
      <c r="P64" s="204">
        <v>1.66</v>
      </c>
      <c r="Q64" s="204">
        <v>2.9</v>
      </c>
      <c r="R64" s="204">
        <v>6.38</v>
      </c>
      <c r="S64" s="204">
        <v>3.88</v>
      </c>
      <c r="T64" s="204">
        <v>0</v>
      </c>
      <c r="U64" s="204">
        <v>0.99</v>
      </c>
      <c r="V64" s="204">
        <v>4.46</v>
      </c>
      <c r="W64" s="204">
        <v>0.54</v>
      </c>
      <c r="X64" s="204">
        <v>1.76</v>
      </c>
      <c r="Y64" s="204">
        <v>0</v>
      </c>
      <c r="Z64" s="204">
        <v>3.01</v>
      </c>
      <c r="AA64" s="204">
        <v>13.25</v>
      </c>
      <c r="AB64" s="204">
        <v>0</v>
      </c>
      <c r="AC64" s="204">
        <v>0</v>
      </c>
      <c r="AD64" s="204">
        <v>17.88</v>
      </c>
      <c r="AE64" s="204">
        <v>0</v>
      </c>
      <c r="AF64" s="204">
        <v>0</v>
      </c>
      <c r="AG64" s="204">
        <v>31.81</v>
      </c>
      <c r="AH64" s="204">
        <v>0</v>
      </c>
      <c r="AI64" s="204">
        <v>31.81</v>
      </c>
      <c r="AJ64" s="204">
        <v>0</v>
      </c>
      <c r="AK64" s="204">
        <v>14.69</v>
      </c>
      <c r="AL64" s="204">
        <v>0</v>
      </c>
      <c r="AM64" s="204">
        <v>0</v>
      </c>
      <c r="AN64" s="204">
        <v>0</v>
      </c>
      <c r="AO64" s="204">
        <v>145.74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12.73</v>
      </c>
      <c r="E65" s="204">
        <v>0</v>
      </c>
      <c r="F65" s="204">
        <v>0</v>
      </c>
      <c r="G65" s="204">
        <v>21.72</v>
      </c>
      <c r="H65" s="204">
        <v>0</v>
      </c>
      <c r="I65" s="204">
        <v>0</v>
      </c>
      <c r="J65" s="204">
        <v>18.329999999999998</v>
      </c>
      <c r="K65" s="204">
        <v>4.55</v>
      </c>
      <c r="L65" s="204">
        <v>181.17</v>
      </c>
      <c r="M65" s="204">
        <v>1.0900000000000001</v>
      </c>
      <c r="N65" s="204">
        <v>1.41</v>
      </c>
      <c r="O65" s="204">
        <v>0</v>
      </c>
      <c r="P65" s="204">
        <v>1.66</v>
      </c>
      <c r="Q65" s="204">
        <v>2.9</v>
      </c>
      <c r="R65" s="204">
        <v>6.38</v>
      </c>
      <c r="S65" s="204">
        <v>3.88</v>
      </c>
      <c r="T65" s="204">
        <v>0</v>
      </c>
      <c r="U65" s="204">
        <v>0.99</v>
      </c>
      <c r="V65" s="204">
        <v>4.46</v>
      </c>
      <c r="W65" s="204">
        <v>0.54</v>
      </c>
      <c r="X65" s="204">
        <v>1.76</v>
      </c>
      <c r="Y65" s="204">
        <v>0</v>
      </c>
      <c r="Z65" s="204">
        <v>3.01</v>
      </c>
      <c r="AA65" s="204">
        <v>13.25</v>
      </c>
      <c r="AB65" s="204">
        <v>0</v>
      </c>
      <c r="AC65" s="204">
        <v>0</v>
      </c>
      <c r="AD65" s="204">
        <v>17.88</v>
      </c>
      <c r="AE65" s="204">
        <v>0</v>
      </c>
      <c r="AF65" s="204">
        <v>0</v>
      </c>
      <c r="AG65" s="204">
        <v>31.81</v>
      </c>
      <c r="AH65" s="204">
        <v>0</v>
      </c>
      <c r="AI65" s="204">
        <v>31.81</v>
      </c>
      <c r="AJ65" s="204">
        <v>0</v>
      </c>
      <c r="AK65" s="204">
        <v>14.69</v>
      </c>
      <c r="AL65" s="204">
        <v>0</v>
      </c>
      <c r="AM65" s="204">
        <v>0</v>
      </c>
      <c r="AN65" s="204">
        <v>0</v>
      </c>
      <c r="AO65" s="204">
        <v>145.74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12.66</v>
      </c>
      <c r="E66" s="204">
        <v>0</v>
      </c>
      <c r="F66" s="204">
        <v>0</v>
      </c>
      <c r="G66" s="204">
        <v>21.72</v>
      </c>
      <c r="H66" s="204">
        <v>0</v>
      </c>
      <c r="I66" s="204">
        <v>0</v>
      </c>
      <c r="J66" s="204">
        <v>18.329999999999998</v>
      </c>
      <c r="K66" s="204">
        <v>4.55</v>
      </c>
      <c r="L66" s="204">
        <v>181.17</v>
      </c>
      <c r="M66" s="204">
        <v>1.0900000000000001</v>
      </c>
      <c r="N66" s="204">
        <v>1.41</v>
      </c>
      <c r="O66" s="204">
        <v>0</v>
      </c>
      <c r="P66" s="204">
        <v>1.66</v>
      </c>
      <c r="Q66" s="204">
        <v>2.9</v>
      </c>
      <c r="R66" s="204">
        <v>6.38</v>
      </c>
      <c r="S66" s="204">
        <v>3.88</v>
      </c>
      <c r="T66" s="204">
        <v>0</v>
      </c>
      <c r="U66" s="204">
        <v>0.99</v>
      </c>
      <c r="V66" s="204">
        <v>4.46</v>
      </c>
      <c r="W66" s="204">
        <v>0.54</v>
      </c>
      <c r="X66" s="204">
        <v>1.76</v>
      </c>
      <c r="Y66" s="204">
        <v>0</v>
      </c>
      <c r="Z66" s="204">
        <v>3.01</v>
      </c>
      <c r="AA66" s="204">
        <v>13.25</v>
      </c>
      <c r="AB66" s="204">
        <v>0</v>
      </c>
      <c r="AC66" s="204">
        <v>0</v>
      </c>
      <c r="AD66" s="204">
        <v>17.88</v>
      </c>
      <c r="AE66" s="204">
        <v>0</v>
      </c>
      <c r="AF66" s="204">
        <v>0</v>
      </c>
      <c r="AG66" s="204">
        <v>31.81</v>
      </c>
      <c r="AH66" s="204">
        <v>0</v>
      </c>
      <c r="AI66" s="204">
        <v>31.81</v>
      </c>
      <c r="AJ66" s="204">
        <v>0</v>
      </c>
      <c r="AK66" s="204">
        <v>14.69</v>
      </c>
      <c r="AL66" s="204">
        <v>0</v>
      </c>
      <c r="AM66" s="204">
        <v>0</v>
      </c>
      <c r="AN66" s="204">
        <v>0</v>
      </c>
      <c r="AO66" s="204">
        <v>145.74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12.66</v>
      </c>
      <c r="E67" s="204">
        <v>0</v>
      </c>
      <c r="F67" s="204">
        <v>0</v>
      </c>
      <c r="G67" s="204">
        <v>21.72</v>
      </c>
      <c r="H67" s="204">
        <v>0</v>
      </c>
      <c r="I67" s="204">
        <v>0</v>
      </c>
      <c r="J67" s="204">
        <v>18.329999999999998</v>
      </c>
      <c r="K67" s="204">
        <v>4.55</v>
      </c>
      <c r="L67" s="204">
        <v>181.17</v>
      </c>
      <c r="M67" s="204">
        <v>1.0900000000000001</v>
      </c>
      <c r="N67" s="204">
        <v>1.41</v>
      </c>
      <c r="O67" s="204">
        <v>0</v>
      </c>
      <c r="P67" s="204">
        <v>1.66</v>
      </c>
      <c r="Q67" s="204">
        <v>2.63</v>
      </c>
      <c r="R67" s="204">
        <v>6.35</v>
      </c>
      <c r="S67" s="204">
        <v>3.85</v>
      </c>
      <c r="T67" s="204">
        <v>0</v>
      </c>
      <c r="U67" s="204">
        <v>0.99</v>
      </c>
      <c r="V67" s="204">
        <v>0.25</v>
      </c>
      <c r="W67" s="204">
        <v>0.54</v>
      </c>
      <c r="X67" s="204">
        <v>1.76</v>
      </c>
      <c r="Y67" s="204">
        <v>0</v>
      </c>
      <c r="Z67" s="204">
        <v>3.01</v>
      </c>
      <c r="AA67" s="204">
        <v>1.07</v>
      </c>
      <c r="AB67" s="204">
        <v>0</v>
      </c>
      <c r="AC67" s="204">
        <v>0</v>
      </c>
      <c r="AD67" s="204">
        <v>17.88</v>
      </c>
      <c r="AE67" s="204">
        <v>0</v>
      </c>
      <c r="AF67" s="204">
        <v>0</v>
      </c>
      <c r="AG67" s="204">
        <v>31.81</v>
      </c>
      <c r="AH67" s="204">
        <v>0</v>
      </c>
      <c r="AI67" s="204">
        <v>31.81</v>
      </c>
      <c r="AJ67" s="204">
        <v>0</v>
      </c>
      <c r="AK67" s="204">
        <v>14.69</v>
      </c>
      <c r="AL67" s="204">
        <v>0</v>
      </c>
      <c r="AM67" s="204">
        <v>0</v>
      </c>
      <c r="AN67" s="204">
        <v>0</v>
      </c>
      <c r="AO67" s="204">
        <v>145.74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12.66</v>
      </c>
      <c r="E68" s="204">
        <v>0</v>
      </c>
      <c r="F68" s="204">
        <v>0</v>
      </c>
      <c r="G68" s="204">
        <v>21.72</v>
      </c>
      <c r="H68" s="204">
        <v>0</v>
      </c>
      <c r="I68" s="204">
        <v>0</v>
      </c>
      <c r="J68" s="204">
        <v>18.329999999999998</v>
      </c>
      <c r="K68" s="204">
        <v>4.4400000000000004</v>
      </c>
      <c r="L68" s="204">
        <v>121.57</v>
      </c>
      <c r="M68" s="204">
        <v>1.0900000000000001</v>
      </c>
      <c r="N68" s="204">
        <v>1.41</v>
      </c>
      <c r="O68" s="204">
        <v>0</v>
      </c>
      <c r="P68" s="204">
        <v>1.66</v>
      </c>
      <c r="Q68" s="204">
        <v>3.45</v>
      </c>
      <c r="R68" s="204">
        <v>7.24</v>
      </c>
      <c r="S68" s="204">
        <v>4.25</v>
      </c>
      <c r="T68" s="204">
        <v>0</v>
      </c>
      <c r="U68" s="204">
        <v>0.99</v>
      </c>
      <c r="V68" s="204">
        <v>0.25</v>
      </c>
      <c r="W68" s="204">
        <v>0.54</v>
      </c>
      <c r="X68" s="204">
        <v>1.76</v>
      </c>
      <c r="Y68" s="204">
        <v>0</v>
      </c>
      <c r="Z68" s="204">
        <v>3.01</v>
      </c>
      <c r="AA68" s="204">
        <v>1.07</v>
      </c>
      <c r="AB68" s="204">
        <v>0</v>
      </c>
      <c r="AC68" s="204">
        <v>0</v>
      </c>
      <c r="AD68" s="204">
        <v>17.88</v>
      </c>
      <c r="AE68" s="204">
        <v>0</v>
      </c>
      <c r="AF68" s="204">
        <v>0</v>
      </c>
      <c r="AG68" s="204">
        <v>31.81</v>
      </c>
      <c r="AH68" s="204">
        <v>0</v>
      </c>
      <c r="AI68" s="204">
        <v>31.81</v>
      </c>
      <c r="AJ68" s="204">
        <v>0</v>
      </c>
      <c r="AK68" s="204">
        <v>14.69</v>
      </c>
      <c r="AL68" s="204">
        <v>0</v>
      </c>
      <c r="AM68" s="204">
        <v>0</v>
      </c>
      <c r="AN68" s="204">
        <v>0</v>
      </c>
      <c r="AO68" s="204">
        <v>145.74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12.66</v>
      </c>
      <c r="E69" s="204">
        <v>0</v>
      </c>
      <c r="F69" s="204">
        <v>0</v>
      </c>
      <c r="G69" s="204">
        <v>21.72</v>
      </c>
      <c r="H69" s="204">
        <v>0</v>
      </c>
      <c r="I69" s="204">
        <v>0</v>
      </c>
      <c r="J69" s="204">
        <v>18.329999999999998</v>
      </c>
      <c r="K69" s="204">
        <v>4.55</v>
      </c>
      <c r="L69" s="204">
        <v>61.97</v>
      </c>
      <c r="M69" s="204">
        <v>1.0900000000000001</v>
      </c>
      <c r="N69" s="204">
        <v>1.41</v>
      </c>
      <c r="O69" s="204">
        <v>0</v>
      </c>
      <c r="P69" s="204">
        <v>1.66</v>
      </c>
      <c r="Q69" s="204">
        <v>0.94</v>
      </c>
      <c r="R69" s="204">
        <v>1.27</v>
      </c>
      <c r="S69" s="204">
        <v>0.71</v>
      </c>
      <c r="T69" s="204">
        <v>0</v>
      </c>
      <c r="U69" s="204">
        <v>0.99</v>
      </c>
      <c r="V69" s="204">
        <v>0.25</v>
      </c>
      <c r="W69" s="204">
        <v>0.54</v>
      </c>
      <c r="X69" s="204">
        <v>1.76</v>
      </c>
      <c r="Y69" s="204">
        <v>0</v>
      </c>
      <c r="Z69" s="204">
        <v>3.01</v>
      </c>
      <c r="AA69" s="204">
        <v>1.07</v>
      </c>
      <c r="AB69" s="204">
        <v>0</v>
      </c>
      <c r="AC69" s="204">
        <v>0</v>
      </c>
      <c r="AD69" s="204">
        <v>17.88</v>
      </c>
      <c r="AE69" s="204">
        <v>0</v>
      </c>
      <c r="AF69" s="204">
        <v>0</v>
      </c>
      <c r="AG69" s="204">
        <v>31.81</v>
      </c>
      <c r="AH69" s="204">
        <v>0</v>
      </c>
      <c r="AI69" s="204">
        <v>31.81</v>
      </c>
      <c r="AJ69" s="204">
        <v>0</v>
      </c>
      <c r="AK69" s="204">
        <v>14.69</v>
      </c>
      <c r="AL69" s="204">
        <v>0</v>
      </c>
      <c r="AM69" s="204">
        <v>0</v>
      </c>
      <c r="AN69" s="204">
        <v>0</v>
      </c>
      <c r="AO69" s="204">
        <v>145.74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12.73</v>
      </c>
      <c r="E70" s="204">
        <v>0</v>
      </c>
      <c r="F70" s="204">
        <v>0</v>
      </c>
      <c r="G70" s="204">
        <v>21.72</v>
      </c>
      <c r="H70" s="204">
        <v>0</v>
      </c>
      <c r="I70" s="204">
        <v>0</v>
      </c>
      <c r="J70" s="204">
        <v>18.329999999999998</v>
      </c>
      <c r="K70" s="204">
        <v>4.55</v>
      </c>
      <c r="L70" s="204">
        <v>14.89</v>
      </c>
      <c r="M70" s="204">
        <v>1.0900000000000001</v>
      </c>
      <c r="N70" s="204">
        <v>1.41</v>
      </c>
      <c r="O70" s="204">
        <v>0</v>
      </c>
      <c r="P70" s="204">
        <v>1.66</v>
      </c>
      <c r="Q70" s="204">
        <v>0.24</v>
      </c>
      <c r="R70" s="204">
        <v>0.5</v>
      </c>
      <c r="S70" s="204">
        <v>0.31</v>
      </c>
      <c r="T70" s="204">
        <v>0</v>
      </c>
      <c r="U70" s="204">
        <v>0.99</v>
      </c>
      <c r="V70" s="204">
        <v>0.25</v>
      </c>
      <c r="W70" s="204">
        <v>0.54</v>
      </c>
      <c r="X70" s="204">
        <v>1.76</v>
      </c>
      <c r="Y70" s="204">
        <v>0</v>
      </c>
      <c r="Z70" s="204">
        <v>3.01</v>
      </c>
      <c r="AA70" s="204">
        <v>1.07</v>
      </c>
      <c r="AB70" s="204">
        <v>0</v>
      </c>
      <c r="AC70" s="204">
        <v>0</v>
      </c>
      <c r="AD70" s="204">
        <v>17.88</v>
      </c>
      <c r="AE70" s="204">
        <v>0</v>
      </c>
      <c r="AF70" s="204">
        <v>0</v>
      </c>
      <c r="AG70" s="204">
        <v>31.81</v>
      </c>
      <c r="AH70" s="204">
        <v>0</v>
      </c>
      <c r="AI70" s="204">
        <v>31.81</v>
      </c>
      <c r="AJ70" s="204">
        <v>0</v>
      </c>
      <c r="AK70" s="204">
        <v>14.69</v>
      </c>
      <c r="AL70" s="204">
        <v>0</v>
      </c>
      <c r="AM70" s="204">
        <v>0</v>
      </c>
      <c r="AN70" s="204">
        <v>0</v>
      </c>
      <c r="AO70" s="204">
        <v>145.74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12.73</v>
      </c>
      <c r="E71" s="204">
        <v>0</v>
      </c>
      <c r="F71" s="204">
        <v>0</v>
      </c>
      <c r="G71" s="204">
        <v>21.72</v>
      </c>
      <c r="H71" s="204">
        <v>0</v>
      </c>
      <c r="I71" s="204">
        <v>0</v>
      </c>
      <c r="J71" s="204">
        <v>18.329999999999998</v>
      </c>
      <c r="K71" s="204">
        <v>4.55</v>
      </c>
      <c r="L71" s="204">
        <v>14.89</v>
      </c>
      <c r="M71" s="204">
        <v>1.0900000000000001</v>
      </c>
      <c r="N71" s="204">
        <v>1.41</v>
      </c>
      <c r="O71" s="204">
        <v>0</v>
      </c>
      <c r="P71" s="204">
        <v>1.66</v>
      </c>
      <c r="Q71" s="204">
        <v>0.24</v>
      </c>
      <c r="R71" s="204">
        <v>0.5</v>
      </c>
      <c r="S71" s="204">
        <v>0.31</v>
      </c>
      <c r="T71" s="204">
        <v>0</v>
      </c>
      <c r="U71" s="204">
        <v>0.99</v>
      </c>
      <c r="V71" s="204">
        <v>0.25</v>
      </c>
      <c r="W71" s="204">
        <v>0.54</v>
      </c>
      <c r="X71" s="204">
        <v>1.76</v>
      </c>
      <c r="Y71" s="204">
        <v>0</v>
      </c>
      <c r="Z71" s="204">
        <v>3.01</v>
      </c>
      <c r="AA71" s="204">
        <v>1.07</v>
      </c>
      <c r="AB71" s="204">
        <v>0</v>
      </c>
      <c r="AC71" s="204">
        <v>0</v>
      </c>
      <c r="AD71" s="204">
        <v>17.88</v>
      </c>
      <c r="AE71" s="204">
        <v>0</v>
      </c>
      <c r="AF71" s="204">
        <v>0</v>
      </c>
      <c r="AG71" s="204">
        <v>31.81</v>
      </c>
      <c r="AH71" s="204">
        <v>0</v>
      </c>
      <c r="AI71" s="204">
        <v>31.81</v>
      </c>
      <c r="AJ71" s="204">
        <v>0</v>
      </c>
      <c r="AK71" s="204">
        <v>14.69</v>
      </c>
      <c r="AL71" s="204">
        <v>0</v>
      </c>
      <c r="AM71" s="204">
        <v>0</v>
      </c>
      <c r="AN71" s="204">
        <v>0</v>
      </c>
      <c r="AO71" s="204">
        <v>145.74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12.73</v>
      </c>
      <c r="E72" s="204">
        <v>0</v>
      </c>
      <c r="F72" s="204">
        <v>0</v>
      </c>
      <c r="G72" s="204">
        <v>21.72</v>
      </c>
      <c r="H72" s="204">
        <v>0</v>
      </c>
      <c r="I72" s="204">
        <v>0</v>
      </c>
      <c r="J72" s="204">
        <v>18.329999999999998</v>
      </c>
      <c r="K72" s="204">
        <v>4.55</v>
      </c>
      <c r="L72" s="204">
        <v>14.89</v>
      </c>
      <c r="M72" s="204">
        <v>1.0900000000000001</v>
      </c>
      <c r="N72" s="204">
        <v>1.41</v>
      </c>
      <c r="O72" s="204">
        <v>0</v>
      </c>
      <c r="P72" s="204">
        <v>1.66</v>
      </c>
      <c r="Q72" s="204">
        <v>0.24</v>
      </c>
      <c r="R72" s="204">
        <v>0.5</v>
      </c>
      <c r="S72" s="204">
        <v>0.31</v>
      </c>
      <c r="T72" s="204">
        <v>0</v>
      </c>
      <c r="U72" s="204">
        <v>0.99</v>
      </c>
      <c r="V72" s="204">
        <v>0.25</v>
      </c>
      <c r="W72" s="204">
        <v>0.54</v>
      </c>
      <c r="X72" s="204">
        <v>1.76</v>
      </c>
      <c r="Y72" s="204">
        <v>0</v>
      </c>
      <c r="Z72" s="204">
        <v>3.01</v>
      </c>
      <c r="AA72" s="204">
        <v>1.07</v>
      </c>
      <c r="AB72" s="204">
        <v>0</v>
      </c>
      <c r="AC72" s="204">
        <v>0</v>
      </c>
      <c r="AD72" s="204">
        <v>17.88</v>
      </c>
      <c r="AE72" s="204">
        <v>0</v>
      </c>
      <c r="AF72" s="204">
        <v>0</v>
      </c>
      <c r="AG72" s="204">
        <v>31.81</v>
      </c>
      <c r="AH72" s="204">
        <v>0</v>
      </c>
      <c r="AI72" s="204">
        <v>31.81</v>
      </c>
      <c r="AJ72" s="204">
        <v>0</v>
      </c>
      <c r="AK72" s="204">
        <v>14.69</v>
      </c>
      <c r="AL72" s="204">
        <v>0</v>
      </c>
      <c r="AM72" s="204">
        <v>0</v>
      </c>
      <c r="AN72" s="204">
        <v>0</v>
      </c>
      <c r="AO72" s="204">
        <v>145.74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12.79</v>
      </c>
      <c r="E73" s="204">
        <v>0</v>
      </c>
      <c r="F73" s="204">
        <v>0</v>
      </c>
      <c r="G73" s="204">
        <v>21.72</v>
      </c>
      <c r="H73" s="204">
        <v>0</v>
      </c>
      <c r="I73" s="204">
        <v>0</v>
      </c>
      <c r="J73" s="204">
        <v>18.329999999999998</v>
      </c>
      <c r="K73" s="204">
        <v>4.55</v>
      </c>
      <c r="L73" s="204">
        <v>13.99</v>
      </c>
      <c r="M73" s="204">
        <v>1.0900000000000001</v>
      </c>
      <c r="N73" s="204">
        <v>1.41</v>
      </c>
      <c r="O73" s="204">
        <v>0</v>
      </c>
      <c r="P73" s="204">
        <v>1.66</v>
      </c>
      <c r="Q73" s="204">
        <v>0.24</v>
      </c>
      <c r="R73" s="204">
        <v>0.5</v>
      </c>
      <c r="S73" s="204">
        <v>0.31</v>
      </c>
      <c r="T73" s="204">
        <v>0</v>
      </c>
      <c r="U73" s="204">
        <v>0.99</v>
      </c>
      <c r="V73" s="204">
        <v>0.25</v>
      </c>
      <c r="W73" s="204">
        <v>0.54</v>
      </c>
      <c r="X73" s="204">
        <v>1.76</v>
      </c>
      <c r="Y73" s="204">
        <v>0</v>
      </c>
      <c r="Z73" s="204">
        <v>3.01</v>
      </c>
      <c r="AA73" s="204">
        <v>1.07</v>
      </c>
      <c r="AB73" s="204">
        <v>0</v>
      </c>
      <c r="AC73" s="204">
        <v>0</v>
      </c>
      <c r="AD73" s="204">
        <v>17.88</v>
      </c>
      <c r="AE73" s="204">
        <v>0</v>
      </c>
      <c r="AF73" s="204">
        <v>0</v>
      </c>
      <c r="AG73" s="204">
        <v>31.81</v>
      </c>
      <c r="AH73" s="204">
        <v>0</v>
      </c>
      <c r="AI73" s="204">
        <v>31.81</v>
      </c>
      <c r="AJ73" s="204">
        <v>0</v>
      </c>
      <c r="AK73" s="204">
        <v>14.69</v>
      </c>
      <c r="AL73" s="204">
        <v>0</v>
      </c>
      <c r="AM73" s="204">
        <v>0</v>
      </c>
      <c r="AN73" s="204">
        <v>0</v>
      </c>
      <c r="AO73" s="204">
        <v>145.74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12.85</v>
      </c>
      <c r="E74" s="204">
        <v>0</v>
      </c>
      <c r="F74" s="204">
        <v>0</v>
      </c>
      <c r="G74" s="204">
        <v>21.72</v>
      </c>
      <c r="H74" s="204">
        <v>0</v>
      </c>
      <c r="I74" s="204">
        <v>0</v>
      </c>
      <c r="J74" s="204">
        <v>18.329999999999998</v>
      </c>
      <c r="K74" s="204">
        <v>0</v>
      </c>
      <c r="L74" s="204">
        <v>0</v>
      </c>
      <c r="M74" s="204">
        <v>1.0900000000000001</v>
      </c>
      <c r="N74" s="204">
        <v>1.41</v>
      </c>
      <c r="O74" s="204">
        <v>0</v>
      </c>
      <c r="P74" s="204">
        <v>1.66</v>
      </c>
      <c r="Q74" s="204">
        <v>0.24</v>
      </c>
      <c r="R74" s="204">
        <v>0.5</v>
      </c>
      <c r="S74" s="204">
        <v>0.31</v>
      </c>
      <c r="T74" s="204">
        <v>0</v>
      </c>
      <c r="U74" s="204">
        <v>0.99</v>
      </c>
      <c r="V74" s="204">
        <v>0.25</v>
      </c>
      <c r="W74" s="204">
        <v>0.54</v>
      </c>
      <c r="X74" s="204">
        <v>1.76</v>
      </c>
      <c r="Y74" s="204">
        <v>0</v>
      </c>
      <c r="Z74" s="204">
        <v>3.01</v>
      </c>
      <c r="AA74" s="204">
        <v>1.07</v>
      </c>
      <c r="AB74" s="204">
        <v>0</v>
      </c>
      <c r="AC74" s="204">
        <v>0</v>
      </c>
      <c r="AD74" s="204">
        <v>17.88</v>
      </c>
      <c r="AE74" s="204">
        <v>0</v>
      </c>
      <c r="AF74" s="204">
        <v>0</v>
      </c>
      <c r="AG74" s="204">
        <v>31.81</v>
      </c>
      <c r="AH74" s="204">
        <v>0</v>
      </c>
      <c r="AI74" s="204">
        <v>31.81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145.74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12.89</v>
      </c>
      <c r="E75" s="204">
        <v>0</v>
      </c>
      <c r="F75" s="204">
        <v>0</v>
      </c>
      <c r="G75" s="204">
        <v>21.72</v>
      </c>
      <c r="H75" s="204">
        <v>0</v>
      </c>
      <c r="I75" s="204">
        <v>0</v>
      </c>
      <c r="J75" s="204">
        <v>18.329999999999998</v>
      </c>
      <c r="K75" s="204">
        <v>0.36</v>
      </c>
      <c r="L75" s="204">
        <v>14.9</v>
      </c>
      <c r="M75" s="204">
        <v>1.0900000000000001</v>
      </c>
      <c r="N75" s="204">
        <v>1.41</v>
      </c>
      <c r="O75" s="204">
        <v>0</v>
      </c>
      <c r="P75" s="204">
        <v>1.66</v>
      </c>
      <c r="Q75" s="204">
        <v>0.25</v>
      </c>
      <c r="R75" s="204">
        <v>0.59</v>
      </c>
      <c r="S75" s="204">
        <v>0.35</v>
      </c>
      <c r="T75" s="204">
        <v>0</v>
      </c>
      <c r="U75" s="204">
        <v>0.99</v>
      </c>
      <c r="V75" s="204">
        <v>0.25</v>
      </c>
      <c r="W75" s="204">
        <v>0.54</v>
      </c>
      <c r="X75" s="204">
        <v>1.76</v>
      </c>
      <c r="Y75" s="204">
        <v>0</v>
      </c>
      <c r="Z75" s="204">
        <v>3.01</v>
      </c>
      <c r="AA75" s="204">
        <v>1.07</v>
      </c>
      <c r="AB75" s="204">
        <v>0</v>
      </c>
      <c r="AC75" s="204">
        <v>0</v>
      </c>
      <c r="AD75" s="204">
        <v>17.88</v>
      </c>
      <c r="AE75" s="204">
        <v>0</v>
      </c>
      <c r="AF75" s="204">
        <v>0</v>
      </c>
      <c r="AG75" s="204">
        <v>31.81</v>
      </c>
      <c r="AH75" s="204">
        <v>0</v>
      </c>
      <c r="AI75" s="204">
        <v>31.81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147.91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12.98</v>
      </c>
      <c r="E76" s="204">
        <v>0</v>
      </c>
      <c r="F76" s="204">
        <v>0</v>
      </c>
      <c r="G76" s="204">
        <v>21.72</v>
      </c>
      <c r="H76" s="204">
        <v>0</v>
      </c>
      <c r="I76" s="204">
        <v>0</v>
      </c>
      <c r="J76" s="204">
        <v>18.329999999999998</v>
      </c>
      <c r="K76" s="204">
        <v>0.36</v>
      </c>
      <c r="L76" s="204">
        <v>14.9</v>
      </c>
      <c r="M76" s="204">
        <v>1.0900000000000001</v>
      </c>
      <c r="N76" s="204">
        <v>1.41</v>
      </c>
      <c r="O76" s="204">
        <v>0</v>
      </c>
      <c r="P76" s="204">
        <v>1.66</v>
      </c>
      <c r="Q76" s="204">
        <v>0.24</v>
      </c>
      <c r="R76" s="204">
        <v>0.5</v>
      </c>
      <c r="S76" s="204">
        <v>0.31</v>
      </c>
      <c r="T76" s="204">
        <v>0</v>
      </c>
      <c r="U76" s="204">
        <v>0.99</v>
      </c>
      <c r="V76" s="204">
        <v>0.25</v>
      </c>
      <c r="W76" s="204">
        <v>0.54</v>
      </c>
      <c r="X76" s="204">
        <v>1.76</v>
      </c>
      <c r="Y76" s="204">
        <v>0</v>
      </c>
      <c r="Z76" s="204">
        <v>3.01</v>
      </c>
      <c r="AA76" s="204">
        <v>1.07</v>
      </c>
      <c r="AB76" s="204">
        <v>0</v>
      </c>
      <c r="AC76" s="204">
        <v>0</v>
      </c>
      <c r="AD76" s="204">
        <v>17.88</v>
      </c>
      <c r="AE76" s="204">
        <v>0</v>
      </c>
      <c r="AF76" s="204">
        <v>0</v>
      </c>
      <c r="AG76" s="204">
        <v>31.81</v>
      </c>
      <c r="AH76" s="204">
        <v>0</v>
      </c>
      <c r="AI76" s="204">
        <v>31.81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147.91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13.05</v>
      </c>
      <c r="E77" s="204">
        <v>0</v>
      </c>
      <c r="F77" s="204">
        <v>0</v>
      </c>
      <c r="G77" s="204">
        <v>21.72</v>
      </c>
      <c r="H77" s="204">
        <v>0</v>
      </c>
      <c r="I77" s="204">
        <v>0</v>
      </c>
      <c r="J77" s="204">
        <v>18.329999999999998</v>
      </c>
      <c r="K77" s="204">
        <v>0.36</v>
      </c>
      <c r="L77" s="204">
        <v>14.9</v>
      </c>
      <c r="M77" s="204">
        <v>1.0900000000000001</v>
      </c>
      <c r="N77" s="204">
        <v>1.41</v>
      </c>
      <c r="O77" s="204">
        <v>0</v>
      </c>
      <c r="P77" s="204">
        <v>1.66</v>
      </c>
      <c r="Q77" s="204">
        <v>0.24</v>
      </c>
      <c r="R77" s="204">
        <v>0.5</v>
      </c>
      <c r="S77" s="204">
        <v>0.31</v>
      </c>
      <c r="T77" s="204">
        <v>0</v>
      </c>
      <c r="U77" s="204">
        <v>0.99</v>
      </c>
      <c r="V77" s="204">
        <v>0.25</v>
      </c>
      <c r="W77" s="204">
        <v>0.54</v>
      </c>
      <c r="X77" s="204">
        <v>1.76</v>
      </c>
      <c r="Y77" s="204">
        <v>0</v>
      </c>
      <c r="Z77" s="204">
        <v>3.01</v>
      </c>
      <c r="AA77" s="204">
        <v>1.07</v>
      </c>
      <c r="AB77" s="204">
        <v>0</v>
      </c>
      <c r="AC77" s="204">
        <v>0</v>
      </c>
      <c r="AD77" s="204">
        <v>17.88</v>
      </c>
      <c r="AE77" s="204">
        <v>0</v>
      </c>
      <c r="AF77" s="204">
        <v>0</v>
      </c>
      <c r="AG77" s="204">
        <v>31.81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147.91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13.11</v>
      </c>
      <c r="E78" s="204">
        <v>0</v>
      </c>
      <c r="F78" s="204">
        <v>0</v>
      </c>
      <c r="G78" s="204">
        <v>21.72</v>
      </c>
      <c r="H78" s="204">
        <v>0</v>
      </c>
      <c r="I78" s="204">
        <v>0</v>
      </c>
      <c r="J78" s="204">
        <v>18.329999999999998</v>
      </c>
      <c r="K78" s="204">
        <v>0.36</v>
      </c>
      <c r="L78" s="204">
        <v>14.9</v>
      </c>
      <c r="M78" s="204">
        <v>1.0900000000000001</v>
      </c>
      <c r="N78" s="204">
        <v>1.41</v>
      </c>
      <c r="O78" s="204">
        <v>0</v>
      </c>
      <c r="P78" s="204">
        <v>1.66</v>
      </c>
      <c r="Q78" s="204">
        <v>0.24</v>
      </c>
      <c r="R78" s="204">
        <v>0.5</v>
      </c>
      <c r="S78" s="204">
        <v>0.31</v>
      </c>
      <c r="T78" s="204">
        <v>0</v>
      </c>
      <c r="U78" s="204">
        <v>0.99</v>
      </c>
      <c r="V78" s="204">
        <v>0.25</v>
      </c>
      <c r="W78" s="204">
        <v>0.54</v>
      </c>
      <c r="X78" s="204">
        <v>1.76</v>
      </c>
      <c r="Y78" s="204">
        <v>0</v>
      </c>
      <c r="Z78" s="204">
        <v>3.01</v>
      </c>
      <c r="AA78" s="204">
        <v>1.07</v>
      </c>
      <c r="AB78" s="204">
        <v>0</v>
      </c>
      <c r="AC78" s="204">
        <v>0</v>
      </c>
      <c r="AD78" s="204">
        <v>17.88</v>
      </c>
      <c r="AE78" s="204">
        <v>0</v>
      </c>
      <c r="AF78" s="204">
        <v>0</v>
      </c>
      <c r="AG78" s="204">
        <v>31.81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147.91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13.14</v>
      </c>
      <c r="E79" s="204">
        <v>0</v>
      </c>
      <c r="F79" s="204">
        <v>0</v>
      </c>
      <c r="G79" s="204">
        <v>21.72</v>
      </c>
      <c r="H79" s="204">
        <v>0</v>
      </c>
      <c r="I79" s="204">
        <v>0</v>
      </c>
      <c r="J79" s="204">
        <v>18.329999999999998</v>
      </c>
      <c r="K79" s="204">
        <v>0</v>
      </c>
      <c r="L79" s="204">
        <v>14.9</v>
      </c>
      <c r="M79" s="204">
        <v>1.0900000000000001</v>
      </c>
      <c r="N79" s="204">
        <v>1.41</v>
      </c>
      <c r="O79" s="204">
        <v>0</v>
      </c>
      <c r="P79" s="204">
        <v>1.66</v>
      </c>
      <c r="Q79" s="204">
        <v>0.24</v>
      </c>
      <c r="R79" s="204">
        <v>0.5</v>
      </c>
      <c r="S79" s="204">
        <v>0.31</v>
      </c>
      <c r="T79" s="204">
        <v>0</v>
      </c>
      <c r="U79" s="204">
        <v>0.99</v>
      </c>
      <c r="V79" s="204">
        <v>0.25</v>
      </c>
      <c r="W79" s="204">
        <v>0.54</v>
      </c>
      <c r="X79" s="204">
        <v>1.76</v>
      </c>
      <c r="Y79" s="204">
        <v>0</v>
      </c>
      <c r="Z79" s="204">
        <v>3.01</v>
      </c>
      <c r="AA79" s="204">
        <v>1.07</v>
      </c>
      <c r="AB79" s="204">
        <v>0</v>
      </c>
      <c r="AC79" s="204">
        <v>0</v>
      </c>
      <c r="AD79" s="204">
        <v>17.88</v>
      </c>
      <c r="AE79" s="204">
        <v>0</v>
      </c>
      <c r="AF79" s="204">
        <v>0</v>
      </c>
      <c r="AG79" s="204">
        <v>31.81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147.91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13.14</v>
      </c>
      <c r="E80" s="204">
        <v>0</v>
      </c>
      <c r="F80" s="204">
        <v>0</v>
      </c>
      <c r="G80" s="204">
        <v>21.72</v>
      </c>
      <c r="H80" s="204">
        <v>0</v>
      </c>
      <c r="I80" s="204">
        <v>0</v>
      </c>
      <c r="J80" s="204">
        <v>18.329999999999998</v>
      </c>
      <c r="K80" s="204">
        <v>0</v>
      </c>
      <c r="L80" s="204">
        <v>14.9</v>
      </c>
      <c r="M80" s="204">
        <v>1.0900000000000001</v>
      </c>
      <c r="N80" s="204">
        <v>1.41</v>
      </c>
      <c r="O80" s="204">
        <v>0</v>
      </c>
      <c r="P80" s="204">
        <v>1.66</v>
      </c>
      <c r="Q80" s="204">
        <v>0.24</v>
      </c>
      <c r="R80" s="204">
        <v>0.5</v>
      </c>
      <c r="S80" s="204">
        <v>0.31</v>
      </c>
      <c r="T80" s="204">
        <v>0</v>
      </c>
      <c r="U80" s="204">
        <v>0.99</v>
      </c>
      <c r="V80" s="204">
        <v>0.25</v>
      </c>
      <c r="W80" s="204">
        <v>0.54</v>
      </c>
      <c r="X80" s="204">
        <v>1.76</v>
      </c>
      <c r="Y80" s="204">
        <v>0</v>
      </c>
      <c r="Z80" s="204">
        <v>3.01</v>
      </c>
      <c r="AA80" s="204">
        <v>1.07</v>
      </c>
      <c r="AB80" s="204">
        <v>0</v>
      </c>
      <c r="AC80" s="204">
        <v>0</v>
      </c>
      <c r="AD80" s="204">
        <v>17.88</v>
      </c>
      <c r="AE80" s="204">
        <v>0</v>
      </c>
      <c r="AF80" s="204">
        <v>0</v>
      </c>
      <c r="AG80" s="204">
        <v>31.81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147.91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13.14</v>
      </c>
      <c r="E81" s="204">
        <v>0</v>
      </c>
      <c r="F81" s="204">
        <v>0</v>
      </c>
      <c r="G81" s="204">
        <v>21.72</v>
      </c>
      <c r="H81" s="204">
        <v>0</v>
      </c>
      <c r="I81" s="204">
        <v>0</v>
      </c>
      <c r="J81" s="204">
        <v>18.329999999999998</v>
      </c>
      <c r="K81" s="204">
        <v>0</v>
      </c>
      <c r="L81" s="204">
        <v>14.9</v>
      </c>
      <c r="M81" s="204">
        <v>1.0900000000000001</v>
      </c>
      <c r="N81" s="204">
        <v>1.41</v>
      </c>
      <c r="O81" s="204">
        <v>0</v>
      </c>
      <c r="P81" s="204">
        <v>1.66</v>
      </c>
      <c r="Q81" s="204">
        <v>0.24</v>
      </c>
      <c r="R81" s="204">
        <v>0.5</v>
      </c>
      <c r="S81" s="204">
        <v>0.31</v>
      </c>
      <c r="T81" s="204">
        <v>0</v>
      </c>
      <c r="U81" s="204">
        <v>0.99</v>
      </c>
      <c r="V81" s="204">
        <v>0.25</v>
      </c>
      <c r="W81" s="204">
        <v>0.54</v>
      </c>
      <c r="X81" s="204">
        <v>1.76</v>
      </c>
      <c r="Y81" s="204">
        <v>0</v>
      </c>
      <c r="Z81" s="204">
        <v>3.01</v>
      </c>
      <c r="AA81" s="204">
        <v>1.07</v>
      </c>
      <c r="AB81" s="204">
        <v>0</v>
      </c>
      <c r="AC81" s="204">
        <v>0</v>
      </c>
      <c r="AD81" s="204">
        <v>17.88</v>
      </c>
      <c r="AE81" s="204">
        <v>0</v>
      </c>
      <c r="AF81" s="204">
        <v>0</v>
      </c>
      <c r="AG81" s="204">
        <v>31.81</v>
      </c>
      <c r="AH81" s="204">
        <v>0</v>
      </c>
      <c r="AI81" s="204">
        <v>31.81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147.91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13.21</v>
      </c>
      <c r="E82" s="204">
        <v>0</v>
      </c>
      <c r="F82" s="204">
        <v>0</v>
      </c>
      <c r="G82" s="204">
        <v>21.72</v>
      </c>
      <c r="H82" s="204">
        <v>0</v>
      </c>
      <c r="I82" s="204">
        <v>0</v>
      </c>
      <c r="J82" s="204">
        <v>18.329999999999998</v>
      </c>
      <c r="K82" s="204">
        <v>0</v>
      </c>
      <c r="L82" s="204">
        <v>14.9</v>
      </c>
      <c r="M82" s="204">
        <v>1.0900000000000001</v>
      </c>
      <c r="N82" s="204">
        <v>1.41</v>
      </c>
      <c r="O82" s="204">
        <v>0</v>
      </c>
      <c r="P82" s="204">
        <v>1.66</v>
      </c>
      <c r="Q82" s="204">
        <v>0.24</v>
      </c>
      <c r="R82" s="204">
        <v>0.5</v>
      </c>
      <c r="S82" s="204">
        <v>0.31</v>
      </c>
      <c r="T82" s="204">
        <v>0</v>
      </c>
      <c r="U82" s="204">
        <v>0.99</v>
      </c>
      <c r="V82" s="204">
        <v>0.25</v>
      </c>
      <c r="W82" s="204">
        <v>0.54</v>
      </c>
      <c r="X82" s="204">
        <v>1.76</v>
      </c>
      <c r="Y82" s="204">
        <v>0</v>
      </c>
      <c r="Z82" s="204">
        <v>3.01</v>
      </c>
      <c r="AA82" s="204">
        <v>1.07</v>
      </c>
      <c r="AB82" s="204">
        <v>0</v>
      </c>
      <c r="AC82" s="204">
        <v>0</v>
      </c>
      <c r="AD82" s="204">
        <v>17.88</v>
      </c>
      <c r="AE82" s="204">
        <v>0</v>
      </c>
      <c r="AF82" s="204">
        <v>0</v>
      </c>
      <c r="AG82" s="204">
        <v>31.81</v>
      </c>
      <c r="AH82" s="204">
        <v>0</v>
      </c>
      <c r="AI82" s="204">
        <v>31.81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147.91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13.21</v>
      </c>
      <c r="E83" s="204">
        <v>0</v>
      </c>
      <c r="F83" s="204">
        <v>0</v>
      </c>
      <c r="G83" s="204">
        <v>21.72</v>
      </c>
      <c r="H83" s="204">
        <v>0</v>
      </c>
      <c r="I83" s="204">
        <v>0</v>
      </c>
      <c r="J83" s="204">
        <v>18.329999999999998</v>
      </c>
      <c r="K83" s="204">
        <v>0</v>
      </c>
      <c r="L83" s="204">
        <v>14.9</v>
      </c>
      <c r="M83" s="204">
        <v>1.0900000000000001</v>
      </c>
      <c r="N83" s="204">
        <v>1.41</v>
      </c>
      <c r="O83" s="204">
        <v>0</v>
      </c>
      <c r="P83" s="204">
        <v>1.66</v>
      </c>
      <c r="Q83" s="204">
        <v>0.24</v>
      </c>
      <c r="R83" s="204">
        <v>0.5</v>
      </c>
      <c r="S83" s="204">
        <v>0.31</v>
      </c>
      <c r="T83" s="204">
        <v>0</v>
      </c>
      <c r="U83" s="204">
        <v>0.99</v>
      </c>
      <c r="V83" s="204">
        <v>0.25</v>
      </c>
      <c r="W83" s="204">
        <v>0.54</v>
      </c>
      <c r="X83" s="204">
        <v>1.76</v>
      </c>
      <c r="Y83" s="204">
        <v>0</v>
      </c>
      <c r="Z83" s="204">
        <v>3.01</v>
      </c>
      <c r="AA83" s="204">
        <v>1.07</v>
      </c>
      <c r="AB83" s="204">
        <v>0</v>
      </c>
      <c r="AC83" s="204">
        <v>0</v>
      </c>
      <c r="AD83" s="204">
        <v>17.88</v>
      </c>
      <c r="AE83" s="204">
        <v>0</v>
      </c>
      <c r="AF83" s="204">
        <v>0</v>
      </c>
      <c r="AG83" s="204">
        <v>31.81</v>
      </c>
      <c r="AH83" s="204">
        <v>0</v>
      </c>
      <c r="AI83" s="204">
        <v>31.81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147.91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13.27</v>
      </c>
      <c r="E84" s="204">
        <v>0</v>
      </c>
      <c r="F84" s="204">
        <v>0</v>
      </c>
      <c r="G84" s="204">
        <v>21.72</v>
      </c>
      <c r="H84" s="204">
        <v>0</v>
      </c>
      <c r="I84" s="204">
        <v>0</v>
      </c>
      <c r="J84" s="204">
        <v>18.329999999999998</v>
      </c>
      <c r="K84" s="204">
        <v>0</v>
      </c>
      <c r="L84" s="204">
        <v>14.9</v>
      </c>
      <c r="M84" s="204">
        <v>1.0900000000000001</v>
      </c>
      <c r="N84" s="204">
        <v>1.41</v>
      </c>
      <c r="O84" s="204">
        <v>0</v>
      </c>
      <c r="P84" s="204">
        <v>1.66</v>
      </c>
      <c r="Q84" s="204">
        <v>0.24</v>
      </c>
      <c r="R84" s="204">
        <v>0.5</v>
      </c>
      <c r="S84" s="204">
        <v>0.31</v>
      </c>
      <c r="T84" s="204">
        <v>0</v>
      </c>
      <c r="U84" s="204">
        <v>0.99</v>
      </c>
      <c r="V84" s="204">
        <v>0.25</v>
      </c>
      <c r="W84" s="204">
        <v>0.54</v>
      </c>
      <c r="X84" s="204">
        <v>1.76</v>
      </c>
      <c r="Y84" s="204">
        <v>0</v>
      </c>
      <c r="Z84" s="204">
        <v>3.01</v>
      </c>
      <c r="AA84" s="204">
        <v>1.07</v>
      </c>
      <c r="AB84" s="204">
        <v>0</v>
      </c>
      <c r="AC84" s="204">
        <v>0</v>
      </c>
      <c r="AD84" s="204">
        <v>17.88</v>
      </c>
      <c r="AE84" s="204">
        <v>0</v>
      </c>
      <c r="AF84" s="204">
        <v>0</v>
      </c>
      <c r="AG84" s="204">
        <v>31.81</v>
      </c>
      <c r="AH84" s="204">
        <v>0</v>
      </c>
      <c r="AI84" s="204">
        <v>31.81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147.91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13.34</v>
      </c>
      <c r="E85" s="204">
        <v>0</v>
      </c>
      <c r="F85" s="204">
        <v>0</v>
      </c>
      <c r="G85" s="204">
        <v>21.72</v>
      </c>
      <c r="H85" s="204">
        <v>0</v>
      </c>
      <c r="I85" s="204">
        <v>0</v>
      </c>
      <c r="J85" s="204">
        <v>18.329999999999998</v>
      </c>
      <c r="K85" s="204">
        <v>0</v>
      </c>
      <c r="L85" s="204">
        <v>0</v>
      </c>
      <c r="M85" s="204">
        <v>1.0900000000000001</v>
      </c>
      <c r="N85" s="204">
        <v>1.41</v>
      </c>
      <c r="O85" s="204">
        <v>0</v>
      </c>
      <c r="P85" s="204">
        <v>1.66</v>
      </c>
      <c r="Q85" s="204">
        <v>0.24</v>
      </c>
      <c r="R85" s="204">
        <v>0.5</v>
      </c>
      <c r="S85" s="204">
        <v>0.31</v>
      </c>
      <c r="T85" s="204">
        <v>0</v>
      </c>
      <c r="U85" s="204">
        <v>0.99</v>
      </c>
      <c r="V85" s="204">
        <v>0.25</v>
      </c>
      <c r="W85" s="204">
        <v>0.54</v>
      </c>
      <c r="X85" s="204">
        <v>1.76</v>
      </c>
      <c r="Y85" s="204">
        <v>0</v>
      </c>
      <c r="Z85" s="204">
        <v>2.2400000000000002</v>
      </c>
      <c r="AA85" s="204">
        <v>1.07</v>
      </c>
      <c r="AB85" s="204">
        <v>0</v>
      </c>
      <c r="AC85" s="204">
        <v>0</v>
      </c>
      <c r="AD85" s="204">
        <v>17.88</v>
      </c>
      <c r="AE85" s="204">
        <v>0</v>
      </c>
      <c r="AF85" s="204">
        <v>0</v>
      </c>
      <c r="AG85" s="204">
        <v>31.81</v>
      </c>
      <c r="AH85" s="204">
        <v>0</v>
      </c>
      <c r="AI85" s="204">
        <v>31.81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147.91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13.27</v>
      </c>
      <c r="E86" s="204">
        <v>0</v>
      </c>
      <c r="F86" s="204">
        <v>0</v>
      </c>
      <c r="G86" s="204">
        <v>21.72</v>
      </c>
      <c r="H86" s="204">
        <v>0</v>
      </c>
      <c r="I86" s="204">
        <v>0</v>
      </c>
      <c r="J86" s="204">
        <v>18.329999999999998</v>
      </c>
      <c r="K86" s="204">
        <v>0</v>
      </c>
      <c r="L86" s="204">
        <v>0</v>
      </c>
      <c r="M86" s="204">
        <v>1.0900000000000001</v>
      </c>
      <c r="N86" s="204">
        <v>1.41</v>
      </c>
      <c r="O86" s="204">
        <v>0</v>
      </c>
      <c r="P86" s="204">
        <v>1.66</v>
      </c>
      <c r="Q86" s="204">
        <v>0.24</v>
      </c>
      <c r="R86" s="204">
        <v>0.5</v>
      </c>
      <c r="S86" s="204">
        <v>0.31</v>
      </c>
      <c r="T86" s="204">
        <v>0</v>
      </c>
      <c r="U86" s="204">
        <v>0.99</v>
      </c>
      <c r="V86" s="204">
        <v>0.25</v>
      </c>
      <c r="W86" s="204">
        <v>0.54</v>
      </c>
      <c r="X86" s="204">
        <v>1.76</v>
      </c>
      <c r="Y86" s="204">
        <v>0</v>
      </c>
      <c r="Z86" s="204">
        <v>3.01</v>
      </c>
      <c r="AA86" s="204">
        <v>1.07</v>
      </c>
      <c r="AB86" s="204">
        <v>0</v>
      </c>
      <c r="AC86" s="204">
        <v>0</v>
      </c>
      <c r="AD86" s="204">
        <v>17.88</v>
      </c>
      <c r="AE86" s="204">
        <v>0</v>
      </c>
      <c r="AF86" s="204">
        <v>0</v>
      </c>
      <c r="AG86" s="204">
        <v>31.81</v>
      </c>
      <c r="AH86" s="204">
        <v>0</v>
      </c>
      <c r="AI86" s="204">
        <v>31.81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147.91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13.27</v>
      </c>
      <c r="E87" s="204">
        <v>0</v>
      </c>
      <c r="F87" s="204">
        <v>0</v>
      </c>
      <c r="G87" s="204">
        <v>21.72</v>
      </c>
      <c r="H87" s="204">
        <v>0</v>
      </c>
      <c r="I87" s="204">
        <v>0</v>
      </c>
      <c r="J87" s="204">
        <v>18.329999999999998</v>
      </c>
      <c r="K87" s="204">
        <v>2.23</v>
      </c>
      <c r="L87" s="204">
        <v>45.68</v>
      </c>
      <c r="M87" s="204">
        <v>1.0900000000000001</v>
      </c>
      <c r="N87" s="204">
        <v>1.41</v>
      </c>
      <c r="O87" s="204">
        <v>0</v>
      </c>
      <c r="P87" s="204">
        <v>1.66</v>
      </c>
      <c r="Q87" s="204">
        <v>0.24</v>
      </c>
      <c r="R87" s="204">
        <v>0.5</v>
      </c>
      <c r="S87" s="204">
        <v>0.31</v>
      </c>
      <c r="T87" s="204">
        <v>0</v>
      </c>
      <c r="U87" s="204">
        <v>0.99</v>
      </c>
      <c r="V87" s="204">
        <v>0.25</v>
      </c>
      <c r="W87" s="204">
        <v>0.54</v>
      </c>
      <c r="X87" s="204">
        <v>1.76</v>
      </c>
      <c r="Y87" s="204">
        <v>0</v>
      </c>
      <c r="Z87" s="204">
        <v>3.01</v>
      </c>
      <c r="AA87" s="204">
        <v>1.07</v>
      </c>
      <c r="AB87" s="204">
        <v>0</v>
      </c>
      <c r="AC87" s="204">
        <v>0</v>
      </c>
      <c r="AD87" s="204">
        <v>17.88</v>
      </c>
      <c r="AE87" s="204">
        <v>0</v>
      </c>
      <c r="AF87" s="204">
        <v>0</v>
      </c>
      <c r="AG87" s="204">
        <v>31.81</v>
      </c>
      <c r="AH87" s="204">
        <v>0</v>
      </c>
      <c r="AI87" s="204">
        <v>31.81</v>
      </c>
      <c r="AJ87" s="204">
        <v>0</v>
      </c>
      <c r="AK87" s="204">
        <v>19.61</v>
      </c>
      <c r="AL87" s="204">
        <v>0</v>
      </c>
      <c r="AM87" s="204">
        <v>0</v>
      </c>
      <c r="AN87" s="204">
        <v>0</v>
      </c>
      <c r="AO87" s="204">
        <v>147.91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13.34</v>
      </c>
      <c r="E88" s="204">
        <v>0</v>
      </c>
      <c r="F88" s="204">
        <v>0</v>
      </c>
      <c r="G88" s="204">
        <v>21.72</v>
      </c>
      <c r="H88" s="204">
        <v>0</v>
      </c>
      <c r="I88" s="204">
        <v>0</v>
      </c>
      <c r="J88" s="204">
        <v>18.329999999999998</v>
      </c>
      <c r="K88" s="204">
        <v>2.23</v>
      </c>
      <c r="L88" s="204">
        <v>107.05</v>
      </c>
      <c r="M88" s="204">
        <v>1.0900000000000001</v>
      </c>
      <c r="N88" s="204">
        <v>1.41</v>
      </c>
      <c r="O88" s="204">
        <v>0</v>
      </c>
      <c r="P88" s="204">
        <v>1.66</v>
      </c>
      <c r="Q88" s="204">
        <v>0.24</v>
      </c>
      <c r="R88" s="204">
        <v>0.5</v>
      </c>
      <c r="S88" s="204">
        <v>0.31</v>
      </c>
      <c r="T88" s="204">
        <v>0</v>
      </c>
      <c r="U88" s="204">
        <v>0.99</v>
      </c>
      <c r="V88" s="204">
        <v>0.25</v>
      </c>
      <c r="W88" s="204">
        <v>0.54</v>
      </c>
      <c r="X88" s="204">
        <v>1.76</v>
      </c>
      <c r="Y88" s="204">
        <v>0</v>
      </c>
      <c r="Z88" s="204">
        <v>3.01</v>
      </c>
      <c r="AA88" s="204">
        <v>1.07</v>
      </c>
      <c r="AB88" s="204">
        <v>0</v>
      </c>
      <c r="AC88" s="204">
        <v>0</v>
      </c>
      <c r="AD88" s="204">
        <v>17.88</v>
      </c>
      <c r="AE88" s="204">
        <v>0</v>
      </c>
      <c r="AF88" s="204">
        <v>0</v>
      </c>
      <c r="AG88" s="204">
        <v>31.81</v>
      </c>
      <c r="AH88" s="204">
        <v>0</v>
      </c>
      <c r="AI88" s="204">
        <v>31.81</v>
      </c>
      <c r="AJ88" s="204">
        <v>0</v>
      </c>
      <c r="AK88" s="204">
        <v>19.61</v>
      </c>
      <c r="AL88" s="204">
        <v>0</v>
      </c>
      <c r="AM88" s="204">
        <v>0</v>
      </c>
      <c r="AN88" s="204">
        <v>0</v>
      </c>
      <c r="AO88" s="204">
        <v>147.91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13.34</v>
      </c>
      <c r="E89" s="204">
        <v>0</v>
      </c>
      <c r="F89" s="204">
        <v>0</v>
      </c>
      <c r="G89" s="204">
        <v>21.72</v>
      </c>
      <c r="H89" s="204">
        <v>0</v>
      </c>
      <c r="I89" s="204">
        <v>0</v>
      </c>
      <c r="J89" s="204">
        <v>18.329999999999998</v>
      </c>
      <c r="K89" s="204">
        <v>4.45</v>
      </c>
      <c r="L89" s="204">
        <v>164.55</v>
      </c>
      <c r="M89" s="204">
        <v>1.0900000000000001</v>
      </c>
      <c r="N89" s="204">
        <v>1.41</v>
      </c>
      <c r="O89" s="204">
        <v>0</v>
      </c>
      <c r="P89" s="204">
        <v>1.66</v>
      </c>
      <c r="Q89" s="204">
        <v>0.24</v>
      </c>
      <c r="R89" s="204">
        <v>0.5</v>
      </c>
      <c r="S89" s="204">
        <v>0.31</v>
      </c>
      <c r="T89" s="204">
        <v>0</v>
      </c>
      <c r="U89" s="204">
        <v>0.99</v>
      </c>
      <c r="V89" s="204">
        <v>0.25</v>
      </c>
      <c r="W89" s="204">
        <v>0.54</v>
      </c>
      <c r="X89" s="204">
        <v>1.76</v>
      </c>
      <c r="Y89" s="204">
        <v>0</v>
      </c>
      <c r="Z89" s="204">
        <v>3.01</v>
      </c>
      <c r="AA89" s="204">
        <v>1.07</v>
      </c>
      <c r="AB89" s="204">
        <v>0</v>
      </c>
      <c r="AC89" s="204">
        <v>0</v>
      </c>
      <c r="AD89" s="204">
        <v>17.88</v>
      </c>
      <c r="AE89" s="204">
        <v>0</v>
      </c>
      <c r="AF89" s="204">
        <v>0</v>
      </c>
      <c r="AG89" s="204">
        <v>31.81</v>
      </c>
      <c r="AH89" s="204">
        <v>0</v>
      </c>
      <c r="AI89" s="204">
        <v>31.81</v>
      </c>
      <c r="AJ89" s="204">
        <v>0</v>
      </c>
      <c r="AK89" s="204">
        <v>14.69</v>
      </c>
      <c r="AL89" s="204">
        <v>0</v>
      </c>
      <c r="AM89" s="204">
        <v>0</v>
      </c>
      <c r="AN89" s="204">
        <v>0</v>
      </c>
      <c r="AO89" s="204">
        <v>147.91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13.34</v>
      </c>
      <c r="E90" s="204">
        <v>0</v>
      </c>
      <c r="F90" s="204">
        <v>0</v>
      </c>
      <c r="G90" s="204">
        <v>21.72</v>
      </c>
      <c r="H90" s="204">
        <v>0</v>
      </c>
      <c r="I90" s="204">
        <v>0</v>
      </c>
      <c r="J90" s="204">
        <v>18.329999999999998</v>
      </c>
      <c r="K90" s="204">
        <v>4.51</v>
      </c>
      <c r="L90" s="204">
        <v>176.83</v>
      </c>
      <c r="M90" s="204">
        <v>1.0900000000000001</v>
      </c>
      <c r="N90" s="204">
        <v>1.41</v>
      </c>
      <c r="O90" s="204">
        <v>0</v>
      </c>
      <c r="P90" s="204">
        <v>1.66</v>
      </c>
      <c r="Q90" s="204">
        <v>3.2</v>
      </c>
      <c r="R90" s="204">
        <v>7.01</v>
      </c>
      <c r="S90" s="204">
        <v>4.24</v>
      </c>
      <c r="T90" s="204">
        <v>0</v>
      </c>
      <c r="U90" s="204">
        <v>0.99</v>
      </c>
      <c r="V90" s="204">
        <v>4.46</v>
      </c>
      <c r="W90" s="204">
        <v>0.54</v>
      </c>
      <c r="X90" s="204">
        <v>1.76</v>
      </c>
      <c r="Y90" s="204">
        <v>0</v>
      </c>
      <c r="Z90" s="204">
        <v>30.65</v>
      </c>
      <c r="AA90" s="204">
        <v>13.25</v>
      </c>
      <c r="AB90" s="204">
        <v>0</v>
      </c>
      <c r="AC90" s="204">
        <v>0</v>
      </c>
      <c r="AD90" s="204">
        <v>17.88</v>
      </c>
      <c r="AE90" s="204">
        <v>0</v>
      </c>
      <c r="AF90" s="204">
        <v>0</v>
      </c>
      <c r="AG90" s="204">
        <v>31.81</v>
      </c>
      <c r="AH90" s="204">
        <v>0</v>
      </c>
      <c r="AI90" s="204">
        <v>31.81</v>
      </c>
      <c r="AJ90" s="204">
        <v>0</v>
      </c>
      <c r="AK90" s="204">
        <v>14.69</v>
      </c>
      <c r="AL90" s="204">
        <v>0</v>
      </c>
      <c r="AM90" s="204">
        <v>0</v>
      </c>
      <c r="AN90" s="204">
        <v>0</v>
      </c>
      <c r="AO90" s="204">
        <v>147.91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13.34</v>
      </c>
      <c r="E91" s="204">
        <v>0</v>
      </c>
      <c r="F91" s="204">
        <v>0</v>
      </c>
      <c r="G91" s="204">
        <v>21.72</v>
      </c>
      <c r="H91" s="204">
        <v>0</v>
      </c>
      <c r="I91" s="204">
        <v>0</v>
      </c>
      <c r="J91" s="204">
        <v>18.329999999999998</v>
      </c>
      <c r="K91" s="204">
        <v>4.5</v>
      </c>
      <c r="L91" s="204">
        <v>176.83</v>
      </c>
      <c r="M91" s="204">
        <v>1.0900000000000001</v>
      </c>
      <c r="N91" s="204">
        <v>1.41</v>
      </c>
      <c r="O91" s="204">
        <v>0</v>
      </c>
      <c r="P91" s="204">
        <v>1.66</v>
      </c>
      <c r="Q91" s="204">
        <v>3.13</v>
      </c>
      <c r="R91" s="204">
        <v>7.01</v>
      </c>
      <c r="S91" s="204">
        <v>4.0999999999999996</v>
      </c>
      <c r="T91" s="204">
        <v>0</v>
      </c>
      <c r="U91" s="204">
        <v>0.99</v>
      </c>
      <c r="V91" s="204">
        <v>3.31</v>
      </c>
      <c r="W91" s="204">
        <v>0.54</v>
      </c>
      <c r="X91" s="204">
        <v>1.76</v>
      </c>
      <c r="Y91" s="204">
        <v>0</v>
      </c>
      <c r="Z91" s="204">
        <v>37.32</v>
      </c>
      <c r="AA91" s="204">
        <v>13.25</v>
      </c>
      <c r="AB91" s="204">
        <v>0</v>
      </c>
      <c r="AC91" s="204">
        <v>0</v>
      </c>
      <c r="AD91" s="204">
        <v>17.88</v>
      </c>
      <c r="AE91" s="204">
        <v>0</v>
      </c>
      <c r="AF91" s="204">
        <v>0</v>
      </c>
      <c r="AG91" s="204">
        <v>31.81</v>
      </c>
      <c r="AH91" s="204">
        <v>0</v>
      </c>
      <c r="AI91" s="204">
        <v>31.81</v>
      </c>
      <c r="AJ91" s="204">
        <v>0</v>
      </c>
      <c r="AK91" s="204">
        <v>14.69</v>
      </c>
      <c r="AL91" s="204">
        <v>0</v>
      </c>
      <c r="AM91" s="204">
        <v>0</v>
      </c>
      <c r="AN91" s="204">
        <v>0</v>
      </c>
      <c r="AO91" s="204">
        <v>147.91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13.37</v>
      </c>
      <c r="E92" s="204">
        <v>0</v>
      </c>
      <c r="F92" s="204">
        <v>0</v>
      </c>
      <c r="G92" s="204">
        <v>21.72</v>
      </c>
      <c r="H92" s="204">
        <v>0</v>
      </c>
      <c r="I92" s="204">
        <v>0</v>
      </c>
      <c r="J92" s="204">
        <v>18.329999999999998</v>
      </c>
      <c r="K92" s="204">
        <v>4.49</v>
      </c>
      <c r="L92" s="204">
        <v>176.83</v>
      </c>
      <c r="M92" s="204">
        <v>1.0900000000000001</v>
      </c>
      <c r="N92" s="204">
        <v>1.41</v>
      </c>
      <c r="O92" s="204">
        <v>0</v>
      </c>
      <c r="P92" s="204">
        <v>1.66</v>
      </c>
      <c r="Q92" s="204">
        <v>3.13</v>
      </c>
      <c r="R92" s="204">
        <v>7.01</v>
      </c>
      <c r="S92" s="204">
        <v>4.0999999999999996</v>
      </c>
      <c r="T92" s="204">
        <v>0</v>
      </c>
      <c r="U92" s="204">
        <v>0.99</v>
      </c>
      <c r="V92" s="204">
        <v>3.44</v>
      </c>
      <c r="W92" s="204">
        <v>0.54</v>
      </c>
      <c r="X92" s="204">
        <v>1.76</v>
      </c>
      <c r="Y92" s="204">
        <v>0</v>
      </c>
      <c r="Z92" s="204">
        <v>37.32</v>
      </c>
      <c r="AA92" s="204">
        <v>13.25</v>
      </c>
      <c r="AB92" s="204">
        <v>0</v>
      </c>
      <c r="AC92" s="204">
        <v>0</v>
      </c>
      <c r="AD92" s="204">
        <v>17.88</v>
      </c>
      <c r="AE92" s="204">
        <v>0</v>
      </c>
      <c r="AF92" s="204">
        <v>0</v>
      </c>
      <c r="AG92" s="204">
        <v>31.81</v>
      </c>
      <c r="AH92" s="204">
        <v>0</v>
      </c>
      <c r="AI92" s="204">
        <v>31.81</v>
      </c>
      <c r="AJ92" s="204">
        <v>0</v>
      </c>
      <c r="AK92" s="204">
        <v>14.69</v>
      </c>
      <c r="AL92" s="204">
        <v>0</v>
      </c>
      <c r="AM92" s="204">
        <v>0</v>
      </c>
      <c r="AN92" s="204">
        <v>0</v>
      </c>
      <c r="AO92" s="204">
        <v>147.91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13.37</v>
      </c>
      <c r="E93" s="204">
        <v>0</v>
      </c>
      <c r="F93" s="204">
        <v>0</v>
      </c>
      <c r="G93" s="204">
        <v>21.72</v>
      </c>
      <c r="H93" s="204">
        <v>0</v>
      </c>
      <c r="I93" s="204">
        <v>0</v>
      </c>
      <c r="J93" s="204">
        <v>18.329999999999998</v>
      </c>
      <c r="K93" s="204">
        <v>4.4800000000000004</v>
      </c>
      <c r="L93" s="204">
        <v>176.83</v>
      </c>
      <c r="M93" s="204">
        <v>1.0900000000000001</v>
      </c>
      <c r="N93" s="204">
        <v>1.41</v>
      </c>
      <c r="O93" s="204">
        <v>0</v>
      </c>
      <c r="P93" s="204">
        <v>1.66</v>
      </c>
      <c r="Q93" s="204">
        <v>3.13</v>
      </c>
      <c r="R93" s="204">
        <v>7.01</v>
      </c>
      <c r="S93" s="204">
        <v>4.0999999999999996</v>
      </c>
      <c r="T93" s="204">
        <v>0</v>
      </c>
      <c r="U93" s="204">
        <v>0.99</v>
      </c>
      <c r="V93" s="204">
        <v>4.46</v>
      </c>
      <c r="W93" s="204">
        <v>0.54</v>
      </c>
      <c r="X93" s="204">
        <v>1.76</v>
      </c>
      <c r="Y93" s="204">
        <v>0</v>
      </c>
      <c r="Z93" s="204">
        <v>37.32</v>
      </c>
      <c r="AA93" s="204">
        <v>13.87</v>
      </c>
      <c r="AB93" s="204">
        <v>0</v>
      </c>
      <c r="AC93" s="204">
        <v>0</v>
      </c>
      <c r="AD93" s="204">
        <v>17.88</v>
      </c>
      <c r="AE93" s="204">
        <v>0</v>
      </c>
      <c r="AF93" s="204">
        <v>0</v>
      </c>
      <c r="AG93" s="204">
        <v>31.81</v>
      </c>
      <c r="AH93" s="204">
        <v>0</v>
      </c>
      <c r="AI93" s="204">
        <v>31.81</v>
      </c>
      <c r="AJ93" s="204">
        <v>0</v>
      </c>
      <c r="AK93" s="204">
        <v>14.69</v>
      </c>
      <c r="AL93" s="204">
        <v>0</v>
      </c>
      <c r="AM93" s="204">
        <v>0</v>
      </c>
      <c r="AN93" s="204">
        <v>0</v>
      </c>
      <c r="AO93" s="204">
        <v>147.91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13.37</v>
      </c>
      <c r="E94" s="204">
        <v>0</v>
      </c>
      <c r="F94" s="204">
        <v>0</v>
      </c>
      <c r="G94" s="204">
        <v>21.72</v>
      </c>
      <c r="H94" s="204">
        <v>0</v>
      </c>
      <c r="I94" s="204">
        <v>0</v>
      </c>
      <c r="J94" s="204">
        <v>18.329999999999998</v>
      </c>
      <c r="K94" s="204">
        <v>4.4800000000000004</v>
      </c>
      <c r="L94" s="204">
        <v>176.83</v>
      </c>
      <c r="M94" s="204">
        <v>1.0900000000000001</v>
      </c>
      <c r="N94" s="204">
        <v>1.41</v>
      </c>
      <c r="O94" s="204">
        <v>0</v>
      </c>
      <c r="P94" s="204">
        <v>1.66</v>
      </c>
      <c r="Q94" s="204">
        <v>3.13</v>
      </c>
      <c r="R94" s="204">
        <v>7.01</v>
      </c>
      <c r="S94" s="204">
        <v>4.0999999999999996</v>
      </c>
      <c r="T94" s="204">
        <v>0</v>
      </c>
      <c r="U94" s="204">
        <v>0.99</v>
      </c>
      <c r="V94" s="204">
        <v>4.46</v>
      </c>
      <c r="W94" s="204">
        <v>0.54</v>
      </c>
      <c r="X94" s="204">
        <v>1.76</v>
      </c>
      <c r="Y94" s="204">
        <v>0</v>
      </c>
      <c r="Z94" s="204">
        <v>37.32</v>
      </c>
      <c r="AA94" s="204">
        <v>13.87</v>
      </c>
      <c r="AB94" s="204">
        <v>0</v>
      </c>
      <c r="AC94" s="204">
        <v>0</v>
      </c>
      <c r="AD94" s="204">
        <v>17.88</v>
      </c>
      <c r="AE94" s="204">
        <v>0</v>
      </c>
      <c r="AF94" s="204">
        <v>0</v>
      </c>
      <c r="AG94" s="204">
        <v>31.81</v>
      </c>
      <c r="AH94" s="204">
        <v>0</v>
      </c>
      <c r="AI94" s="204">
        <v>31.81</v>
      </c>
      <c r="AJ94" s="204">
        <v>0</v>
      </c>
      <c r="AK94" s="204">
        <v>14.69</v>
      </c>
      <c r="AL94" s="204">
        <v>0</v>
      </c>
      <c r="AM94" s="204">
        <v>0</v>
      </c>
      <c r="AN94" s="204">
        <v>0</v>
      </c>
      <c r="AO94" s="204">
        <v>147.91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13.37</v>
      </c>
      <c r="E95" s="204">
        <v>0</v>
      </c>
      <c r="F95" s="204">
        <v>0</v>
      </c>
      <c r="G95" s="204">
        <v>21.72</v>
      </c>
      <c r="H95" s="204">
        <v>0</v>
      </c>
      <c r="I95" s="204">
        <v>0</v>
      </c>
      <c r="J95" s="204">
        <v>18.329999999999998</v>
      </c>
      <c r="K95" s="204">
        <v>4.4800000000000004</v>
      </c>
      <c r="L95" s="204">
        <v>176.83</v>
      </c>
      <c r="M95" s="204">
        <v>1.0900000000000001</v>
      </c>
      <c r="N95" s="204">
        <v>1.41</v>
      </c>
      <c r="O95" s="204">
        <v>0</v>
      </c>
      <c r="P95" s="204">
        <v>1.66</v>
      </c>
      <c r="Q95" s="204">
        <v>3.13</v>
      </c>
      <c r="R95" s="204">
        <v>7.01</v>
      </c>
      <c r="S95" s="204">
        <v>4.0999999999999996</v>
      </c>
      <c r="T95" s="204">
        <v>0</v>
      </c>
      <c r="U95" s="204">
        <v>0.99</v>
      </c>
      <c r="V95" s="204">
        <v>4.46</v>
      </c>
      <c r="W95" s="204">
        <v>0.54</v>
      </c>
      <c r="X95" s="204">
        <v>1.76</v>
      </c>
      <c r="Y95" s="204">
        <v>0</v>
      </c>
      <c r="Z95" s="204">
        <v>36.75</v>
      </c>
      <c r="AA95" s="204">
        <v>13.08</v>
      </c>
      <c r="AB95" s="204">
        <v>0</v>
      </c>
      <c r="AC95" s="204">
        <v>0</v>
      </c>
      <c r="AD95" s="204">
        <v>17.829999999999998</v>
      </c>
      <c r="AE95" s="204">
        <v>0</v>
      </c>
      <c r="AF95" s="204">
        <v>0</v>
      </c>
      <c r="AG95" s="204">
        <v>31.81</v>
      </c>
      <c r="AH95" s="204">
        <v>0</v>
      </c>
      <c r="AI95" s="204">
        <v>31.81</v>
      </c>
      <c r="AJ95" s="204">
        <v>0</v>
      </c>
      <c r="AK95" s="204">
        <v>14.69</v>
      </c>
      <c r="AL95" s="204">
        <v>0</v>
      </c>
      <c r="AM95" s="204">
        <v>0</v>
      </c>
      <c r="AN95" s="204">
        <v>0</v>
      </c>
      <c r="AO95" s="204">
        <v>147.91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13.37</v>
      </c>
      <c r="E96" s="204">
        <v>0</v>
      </c>
      <c r="F96" s="204">
        <v>0</v>
      </c>
      <c r="G96" s="204">
        <v>21.72</v>
      </c>
      <c r="H96" s="204">
        <v>0</v>
      </c>
      <c r="I96" s="204">
        <v>0</v>
      </c>
      <c r="J96" s="204">
        <v>18.329999999999998</v>
      </c>
      <c r="K96" s="204">
        <v>4.4800000000000004</v>
      </c>
      <c r="L96" s="204">
        <v>176.83</v>
      </c>
      <c r="M96" s="204">
        <v>1.0900000000000001</v>
      </c>
      <c r="N96" s="204">
        <v>1.41</v>
      </c>
      <c r="O96" s="204">
        <v>0</v>
      </c>
      <c r="P96" s="204">
        <v>1.66</v>
      </c>
      <c r="Q96" s="204">
        <v>3.13</v>
      </c>
      <c r="R96" s="204">
        <v>7.01</v>
      </c>
      <c r="S96" s="204">
        <v>4.0999999999999996</v>
      </c>
      <c r="T96" s="204">
        <v>0</v>
      </c>
      <c r="U96" s="204">
        <v>0.99</v>
      </c>
      <c r="V96" s="204">
        <v>4.46</v>
      </c>
      <c r="W96" s="204">
        <v>0.54</v>
      </c>
      <c r="X96" s="204">
        <v>1.76</v>
      </c>
      <c r="Y96" s="204">
        <v>0</v>
      </c>
      <c r="Z96" s="204">
        <v>36.75</v>
      </c>
      <c r="AA96" s="204">
        <v>13.08</v>
      </c>
      <c r="AB96" s="204">
        <v>0</v>
      </c>
      <c r="AC96" s="204">
        <v>0</v>
      </c>
      <c r="AD96" s="204">
        <v>17.829999999999998</v>
      </c>
      <c r="AE96" s="204">
        <v>0</v>
      </c>
      <c r="AF96" s="204">
        <v>0</v>
      </c>
      <c r="AG96" s="204">
        <v>31.81</v>
      </c>
      <c r="AH96" s="204">
        <v>0</v>
      </c>
      <c r="AI96" s="204">
        <v>31.81</v>
      </c>
      <c r="AJ96" s="204">
        <v>0</v>
      </c>
      <c r="AK96" s="204">
        <v>14.69</v>
      </c>
      <c r="AL96" s="204">
        <v>0</v>
      </c>
      <c r="AM96" s="204">
        <v>0</v>
      </c>
      <c r="AN96" s="204">
        <v>0</v>
      </c>
      <c r="AO96" s="204">
        <v>147.91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13.37</v>
      </c>
      <c r="E97" s="204">
        <v>0</v>
      </c>
      <c r="F97" s="204">
        <v>0</v>
      </c>
      <c r="G97" s="204">
        <v>21.72</v>
      </c>
      <c r="H97" s="204">
        <v>0</v>
      </c>
      <c r="I97" s="204">
        <v>0</v>
      </c>
      <c r="J97" s="204">
        <v>18.329999999999998</v>
      </c>
      <c r="K97" s="204">
        <v>4.4800000000000004</v>
      </c>
      <c r="L97" s="204">
        <v>176.83</v>
      </c>
      <c r="M97" s="204">
        <v>1.0900000000000001</v>
      </c>
      <c r="N97" s="204">
        <v>1.41</v>
      </c>
      <c r="O97" s="204">
        <v>0</v>
      </c>
      <c r="P97" s="204">
        <v>1.66</v>
      </c>
      <c r="Q97" s="204">
        <v>3.13</v>
      </c>
      <c r="R97" s="204">
        <v>7.01</v>
      </c>
      <c r="S97" s="204">
        <v>4.0999999999999996</v>
      </c>
      <c r="T97" s="204">
        <v>0</v>
      </c>
      <c r="U97" s="204">
        <v>0.99</v>
      </c>
      <c r="V97" s="204">
        <v>4.46</v>
      </c>
      <c r="W97" s="204">
        <v>0.54</v>
      </c>
      <c r="X97" s="204">
        <v>1.76</v>
      </c>
      <c r="Y97" s="204">
        <v>0</v>
      </c>
      <c r="Z97" s="204">
        <v>37.32</v>
      </c>
      <c r="AA97" s="204">
        <v>13.25</v>
      </c>
      <c r="AB97" s="204">
        <v>0</v>
      </c>
      <c r="AC97" s="204">
        <v>0</v>
      </c>
      <c r="AD97" s="204">
        <v>17.829999999999998</v>
      </c>
      <c r="AE97" s="204">
        <v>0</v>
      </c>
      <c r="AF97" s="204">
        <v>0</v>
      </c>
      <c r="AG97" s="204">
        <v>31.81</v>
      </c>
      <c r="AH97" s="204">
        <v>0</v>
      </c>
      <c r="AI97" s="204">
        <v>31.81</v>
      </c>
      <c r="AJ97" s="204">
        <v>0</v>
      </c>
      <c r="AK97" s="204">
        <v>14.69</v>
      </c>
      <c r="AL97" s="204">
        <v>0</v>
      </c>
      <c r="AM97" s="204">
        <v>0</v>
      </c>
      <c r="AN97" s="204">
        <v>0</v>
      </c>
      <c r="AO97" s="204">
        <v>147.91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13.37</v>
      </c>
      <c r="E98" s="204">
        <v>0</v>
      </c>
      <c r="F98" s="204">
        <v>0</v>
      </c>
      <c r="G98" s="204">
        <v>21.72</v>
      </c>
      <c r="H98" s="204">
        <v>0</v>
      </c>
      <c r="I98" s="204">
        <v>0</v>
      </c>
      <c r="J98" s="204">
        <v>18.329999999999998</v>
      </c>
      <c r="K98" s="204">
        <v>4.4800000000000004</v>
      </c>
      <c r="L98" s="204">
        <v>176.83</v>
      </c>
      <c r="M98" s="204">
        <v>1.0900000000000001</v>
      </c>
      <c r="N98" s="204">
        <v>1.41</v>
      </c>
      <c r="O98" s="204">
        <v>0</v>
      </c>
      <c r="P98" s="204">
        <v>1.66</v>
      </c>
      <c r="Q98" s="204">
        <v>3.13</v>
      </c>
      <c r="R98" s="204">
        <v>7.01</v>
      </c>
      <c r="S98" s="204">
        <v>4.0999999999999996</v>
      </c>
      <c r="T98" s="204">
        <v>0</v>
      </c>
      <c r="U98" s="204">
        <v>0.99</v>
      </c>
      <c r="V98" s="204">
        <v>4.46</v>
      </c>
      <c r="W98" s="204">
        <v>0.54</v>
      </c>
      <c r="X98" s="204">
        <v>1.76</v>
      </c>
      <c r="Y98" s="204">
        <v>0</v>
      </c>
      <c r="Z98" s="204">
        <v>37.32</v>
      </c>
      <c r="AA98" s="204">
        <v>13.25</v>
      </c>
      <c r="AB98" s="204">
        <v>0</v>
      </c>
      <c r="AC98" s="204">
        <v>0</v>
      </c>
      <c r="AD98" s="204">
        <v>17.829999999999998</v>
      </c>
      <c r="AE98" s="204">
        <v>0</v>
      </c>
      <c r="AF98" s="204">
        <v>0</v>
      </c>
      <c r="AG98" s="204">
        <v>31.81</v>
      </c>
      <c r="AH98" s="204">
        <v>0</v>
      </c>
      <c r="AI98" s="204">
        <v>31.81</v>
      </c>
      <c r="AJ98" s="204">
        <v>0</v>
      </c>
      <c r="AK98" s="204">
        <v>14.69</v>
      </c>
      <c r="AL98" s="204">
        <v>0</v>
      </c>
      <c r="AM98" s="204">
        <v>0</v>
      </c>
      <c r="AN98" s="204">
        <v>0</v>
      </c>
      <c r="AO98" s="204">
        <v>147.91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7.7097500000000097E-2</v>
      </c>
      <c r="L99">
        <f t="shared" si="0"/>
        <v>2.7893549999999978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3.9379999999999957E-2</v>
      </c>
      <c r="Q99">
        <f t="shared" si="0"/>
        <v>3.5844999999999995E-2</v>
      </c>
      <c r="R99">
        <f t="shared" si="0"/>
        <v>7.9142499999999991E-2</v>
      </c>
      <c r="S99">
        <f t="shared" si="0"/>
        <v>4.78875E-2</v>
      </c>
      <c r="T99">
        <f t="shared" si="0"/>
        <v>0</v>
      </c>
      <c r="U99">
        <f t="shared" si="0"/>
        <v>2.2937499999999975E-2</v>
      </c>
      <c r="V99">
        <f t="shared" si="0"/>
        <v>4.0364999999999998E-2</v>
      </c>
      <c r="W99">
        <f t="shared" si="0"/>
        <v>5.174999999999997E-2</v>
      </c>
      <c r="X99">
        <f t="shared" si="0"/>
        <v>9.6192499999999959E-2</v>
      </c>
      <c r="Y99">
        <f t="shared" si="0"/>
        <v>0</v>
      </c>
      <c r="Z99">
        <f t="shared" si="0"/>
        <v>0.3784524999999998</v>
      </c>
      <c r="AA99">
        <f t="shared" si="0"/>
        <v>0.14508499999999994</v>
      </c>
      <c r="AB99">
        <f t="shared" si="0"/>
        <v>0</v>
      </c>
      <c r="AC99">
        <f t="shared" si="0"/>
        <v>0</v>
      </c>
      <c r="AD99">
        <f t="shared" si="0"/>
        <v>0.42914000000000091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0.23890000000000036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3.5825099999999992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-2.117</v>
      </c>
      <c r="D29" s="83">
        <v>0</v>
      </c>
      <c r="E29" s="83">
        <v>0</v>
      </c>
      <c r="F29" s="83">
        <v>-2.883</v>
      </c>
      <c r="G29" s="83">
        <v>-5</v>
      </c>
      <c r="H29" s="77"/>
      <c r="I29" s="32">
        <v>27</v>
      </c>
      <c r="J29" s="83">
        <v>2.117</v>
      </c>
      <c r="K29" s="83">
        <v>0</v>
      </c>
      <c r="L29" s="83">
        <v>0</v>
      </c>
      <c r="M29" s="83">
        <v>0</v>
      </c>
      <c r="N29" s="83">
        <v>2.117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2.883</v>
      </c>
      <c r="AF29" s="83">
        <v>0</v>
      </c>
      <c r="AG29" s="83">
        <v>0</v>
      </c>
      <c r="AH29" s="83">
        <v>0</v>
      </c>
      <c r="AI29" s="83">
        <v>2.883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2.117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-2.117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2.883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-2.883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21.17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21.17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28.83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28.83</v>
      </c>
      <c r="DF29" s="82">
        <f t="shared" si="31"/>
        <v>5</v>
      </c>
      <c r="DG29" s="82">
        <f t="shared" si="32"/>
        <v>-2.117</v>
      </c>
      <c r="DH29" s="82">
        <f t="shared" si="33"/>
        <v>0</v>
      </c>
      <c r="DI29" s="82">
        <f t="shared" si="34"/>
        <v>0</v>
      </c>
      <c r="DJ29" s="82">
        <f t="shared" si="35"/>
        <v>-2.883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-2.964</v>
      </c>
      <c r="D30" s="83">
        <v>0</v>
      </c>
      <c r="E30" s="83">
        <v>0</v>
      </c>
      <c r="F30" s="83">
        <v>-4.0359999999999996</v>
      </c>
      <c r="G30" s="83">
        <v>-7</v>
      </c>
      <c r="H30" s="77"/>
      <c r="I30" s="32">
        <v>28</v>
      </c>
      <c r="J30" s="83">
        <v>2.964</v>
      </c>
      <c r="K30" s="83">
        <v>0</v>
      </c>
      <c r="L30" s="83">
        <v>0</v>
      </c>
      <c r="M30" s="83">
        <v>0</v>
      </c>
      <c r="N30" s="83">
        <v>2.964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4.0359999999999996</v>
      </c>
      <c r="AF30" s="83">
        <v>0</v>
      </c>
      <c r="AG30" s="83">
        <v>0</v>
      </c>
      <c r="AH30" s="83">
        <v>0</v>
      </c>
      <c r="AI30" s="83">
        <v>4.0359999999999996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2.964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-2.964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4.0359999999999996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-4.0359999999999996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29.64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29.64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40.36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40.36</v>
      </c>
      <c r="DF30" s="82">
        <f t="shared" si="31"/>
        <v>7</v>
      </c>
      <c r="DG30" s="82">
        <f t="shared" si="32"/>
        <v>-2.964</v>
      </c>
      <c r="DH30" s="82">
        <f t="shared" si="33"/>
        <v>0</v>
      </c>
      <c r="DI30" s="82">
        <f t="shared" si="34"/>
        <v>0</v>
      </c>
      <c r="DJ30" s="82">
        <f t="shared" si="35"/>
        <v>-4.0359999999999996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-48.686999999999998</v>
      </c>
      <c r="D31" s="83">
        <v>0</v>
      </c>
      <c r="E31" s="83">
        <v>0</v>
      </c>
      <c r="F31" s="83">
        <v>-66.313000000000002</v>
      </c>
      <c r="G31" s="83">
        <v>-115</v>
      </c>
      <c r="H31" s="77"/>
      <c r="I31" s="32">
        <v>29</v>
      </c>
      <c r="J31" s="83">
        <v>48.686999999999998</v>
      </c>
      <c r="K31" s="83">
        <v>0</v>
      </c>
      <c r="L31" s="83">
        <v>0</v>
      </c>
      <c r="M31" s="83">
        <v>0</v>
      </c>
      <c r="N31" s="83">
        <v>48.686999999999998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66.313000000000002</v>
      </c>
      <c r="AF31" s="83">
        <v>0</v>
      </c>
      <c r="AG31" s="83">
        <v>0</v>
      </c>
      <c r="AH31" s="83">
        <v>0</v>
      </c>
      <c r="AI31" s="83">
        <v>66.313000000000002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48.686999999999998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-48.686999999999998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66.313000000000002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-66.313000000000002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486.87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486.87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663.13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663.13</v>
      </c>
      <c r="DF31" s="82">
        <f t="shared" si="31"/>
        <v>115</v>
      </c>
      <c r="DG31" s="82">
        <f t="shared" si="32"/>
        <v>-48.686999999999998</v>
      </c>
      <c r="DH31" s="82">
        <f t="shared" si="33"/>
        <v>0</v>
      </c>
      <c r="DI31" s="82">
        <f t="shared" si="34"/>
        <v>0</v>
      </c>
      <c r="DJ31" s="82">
        <f t="shared" si="35"/>
        <v>-66.313000000000002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-62.658000000000001</v>
      </c>
      <c r="D32" s="83">
        <v>0</v>
      </c>
      <c r="E32" s="83">
        <v>0</v>
      </c>
      <c r="F32" s="83">
        <v>-85.341999999999999</v>
      </c>
      <c r="G32" s="83">
        <v>-148</v>
      </c>
      <c r="H32" s="77"/>
      <c r="I32" s="32">
        <v>30</v>
      </c>
      <c r="J32" s="83">
        <v>62.658000000000001</v>
      </c>
      <c r="K32" s="83">
        <v>0</v>
      </c>
      <c r="L32" s="83">
        <v>0</v>
      </c>
      <c r="M32" s="83">
        <v>0</v>
      </c>
      <c r="N32" s="83">
        <v>62.658000000000001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85.341999999999999</v>
      </c>
      <c r="AF32" s="83">
        <v>0</v>
      </c>
      <c r="AG32" s="83">
        <v>0</v>
      </c>
      <c r="AH32" s="83">
        <v>0</v>
      </c>
      <c r="AI32" s="83">
        <v>85.341999999999999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62.658000000000001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-62.658000000000001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85.341999999999999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-85.341999999999999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626.58000000000004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626.58000000000004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853.42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853.42</v>
      </c>
      <c r="DF32" s="82">
        <f t="shared" si="31"/>
        <v>148</v>
      </c>
      <c r="DG32" s="82">
        <f t="shared" si="32"/>
        <v>-62.658000000000001</v>
      </c>
      <c r="DH32" s="82">
        <f t="shared" si="33"/>
        <v>0</v>
      </c>
      <c r="DI32" s="82">
        <f t="shared" si="34"/>
        <v>0</v>
      </c>
      <c r="DJ32" s="82">
        <f t="shared" si="35"/>
        <v>-85.341999999999999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-72.503</v>
      </c>
      <c r="D33" s="83">
        <v>0</v>
      </c>
      <c r="E33" s="83">
        <v>0</v>
      </c>
      <c r="F33" s="83">
        <v>-81.497</v>
      </c>
      <c r="G33" s="83">
        <v>-154</v>
      </c>
      <c r="H33" s="77"/>
      <c r="I33" s="32">
        <v>31</v>
      </c>
      <c r="J33" s="83">
        <v>72.503</v>
      </c>
      <c r="K33" s="83">
        <v>0</v>
      </c>
      <c r="L33" s="83">
        <v>0</v>
      </c>
      <c r="M33" s="83">
        <v>0</v>
      </c>
      <c r="N33" s="83">
        <v>72.503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81.497</v>
      </c>
      <c r="AF33" s="83">
        <v>0</v>
      </c>
      <c r="AG33" s="83">
        <v>0</v>
      </c>
      <c r="AH33" s="83">
        <v>0</v>
      </c>
      <c r="AI33" s="83">
        <v>81.497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72.503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-72.503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81.497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-81.497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725.03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725.03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814.97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814.97</v>
      </c>
      <c r="DF33" s="82">
        <f t="shared" si="31"/>
        <v>154</v>
      </c>
      <c r="DG33" s="82">
        <f t="shared" si="32"/>
        <v>-72.503</v>
      </c>
      <c r="DH33" s="82">
        <f t="shared" si="33"/>
        <v>0</v>
      </c>
      <c r="DI33" s="82">
        <f t="shared" si="34"/>
        <v>0</v>
      </c>
      <c r="DJ33" s="82">
        <f t="shared" si="35"/>
        <v>-81.497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-61.188000000000002</v>
      </c>
      <c r="D34" s="83">
        <v>0</v>
      </c>
      <c r="E34" s="83">
        <v>0</v>
      </c>
      <c r="F34" s="83">
        <v>-81.811999999999998</v>
      </c>
      <c r="G34" s="83">
        <v>-143</v>
      </c>
      <c r="H34" s="77"/>
      <c r="I34" s="32">
        <v>32</v>
      </c>
      <c r="J34" s="83">
        <v>61.188000000000002</v>
      </c>
      <c r="K34" s="83">
        <v>0</v>
      </c>
      <c r="L34" s="83">
        <v>0</v>
      </c>
      <c r="M34" s="83">
        <v>0</v>
      </c>
      <c r="N34" s="83">
        <v>61.188000000000002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81.811999999999998</v>
      </c>
      <c r="AF34" s="83">
        <v>0</v>
      </c>
      <c r="AG34" s="83">
        <v>0</v>
      </c>
      <c r="AH34" s="83">
        <v>0</v>
      </c>
      <c r="AI34" s="83">
        <v>81.811999999999998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61.188000000000002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-61.188000000000002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81.811999999999998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-81.811999999999998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611.88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611.88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818.12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818.12</v>
      </c>
      <c r="DF34" s="82">
        <f t="shared" si="31"/>
        <v>143</v>
      </c>
      <c r="DG34" s="82">
        <f t="shared" si="32"/>
        <v>-61.188000000000002</v>
      </c>
      <c r="DH34" s="82">
        <f t="shared" si="33"/>
        <v>0</v>
      </c>
      <c r="DI34" s="82">
        <f t="shared" si="34"/>
        <v>0</v>
      </c>
      <c r="DJ34" s="82">
        <f t="shared" si="35"/>
        <v>-81.811999999999998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-49.533000000000001</v>
      </c>
      <c r="D35" s="83">
        <v>0</v>
      </c>
      <c r="E35" s="83">
        <v>0</v>
      </c>
      <c r="F35" s="83">
        <v>-67.466999999999999</v>
      </c>
      <c r="G35" s="83">
        <v>-117</v>
      </c>
      <c r="H35" s="77"/>
      <c r="I35" s="32">
        <v>33</v>
      </c>
      <c r="J35" s="83">
        <v>49.533000000000001</v>
      </c>
      <c r="K35" s="83">
        <v>0</v>
      </c>
      <c r="L35" s="83">
        <v>0</v>
      </c>
      <c r="M35" s="83">
        <v>0</v>
      </c>
      <c r="N35" s="83">
        <v>49.533000000000001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67.466999999999999</v>
      </c>
      <c r="AF35" s="83">
        <v>0</v>
      </c>
      <c r="AG35" s="83">
        <v>0</v>
      </c>
      <c r="AH35" s="83">
        <v>0</v>
      </c>
      <c r="AI35" s="83">
        <v>67.466999999999999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49.533000000000001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-49.533000000000001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67.466999999999999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-67.466999999999999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495.33000000000004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495.33000000000004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674.67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674.67</v>
      </c>
      <c r="DF35" s="82">
        <f t="shared" si="31"/>
        <v>117</v>
      </c>
      <c r="DG35" s="82">
        <f t="shared" si="32"/>
        <v>-49.533000000000001</v>
      </c>
      <c r="DH35" s="82">
        <f t="shared" si="33"/>
        <v>0</v>
      </c>
      <c r="DI35" s="82">
        <f t="shared" si="34"/>
        <v>0</v>
      </c>
      <c r="DJ35" s="82">
        <f t="shared" si="35"/>
        <v>-67.466999999999999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-59.963999999999999</v>
      </c>
      <c r="D36" s="83">
        <v>0</v>
      </c>
      <c r="E36" s="83">
        <v>0</v>
      </c>
      <c r="F36" s="83">
        <v>-73.036000000000001</v>
      </c>
      <c r="G36" s="83">
        <v>-133</v>
      </c>
      <c r="H36" s="77"/>
      <c r="I36" s="32">
        <v>34</v>
      </c>
      <c r="J36" s="83">
        <v>59.963999999999999</v>
      </c>
      <c r="K36" s="83">
        <v>0</v>
      </c>
      <c r="L36" s="83">
        <v>0</v>
      </c>
      <c r="M36" s="83">
        <v>0</v>
      </c>
      <c r="N36" s="83">
        <v>59.963999999999999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73.036000000000001</v>
      </c>
      <c r="AF36" s="83">
        <v>0</v>
      </c>
      <c r="AG36" s="83">
        <v>0</v>
      </c>
      <c r="AH36" s="83">
        <v>0</v>
      </c>
      <c r="AI36" s="83">
        <v>73.036000000000001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59.963999999999999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-59.963999999999999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73.036000000000001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-73.036000000000001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599.64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599.64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730.36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730.36</v>
      </c>
      <c r="DF36" s="82">
        <f t="shared" si="31"/>
        <v>133</v>
      </c>
      <c r="DG36" s="82">
        <f t="shared" si="32"/>
        <v>-59.963999999999999</v>
      </c>
      <c r="DH36" s="82">
        <f t="shared" si="33"/>
        <v>0</v>
      </c>
      <c r="DI36" s="82">
        <f t="shared" si="34"/>
        <v>0</v>
      </c>
      <c r="DJ36" s="82">
        <f t="shared" si="35"/>
        <v>-73.036000000000001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-59.694000000000003</v>
      </c>
      <c r="D37" s="83">
        <v>0</v>
      </c>
      <c r="E37" s="83">
        <v>0</v>
      </c>
      <c r="F37" s="83">
        <v>-81.305999999999997</v>
      </c>
      <c r="G37" s="83">
        <v>-141</v>
      </c>
      <c r="H37" s="77"/>
      <c r="I37" s="32">
        <v>35</v>
      </c>
      <c r="J37" s="83">
        <v>59.694000000000003</v>
      </c>
      <c r="K37" s="83">
        <v>0</v>
      </c>
      <c r="L37" s="83">
        <v>0</v>
      </c>
      <c r="M37" s="83">
        <v>0</v>
      </c>
      <c r="N37" s="83">
        <v>59.694000000000003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81.305999999999997</v>
      </c>
      <c r="AF37" s="83">
        <v>0</v>
      </c>
      <c r="AG37" s="83">
        <v>0</v>
      </c>
      <c r="AH37" s="83">
        <v>0</v>
      </c>
      <c r="AI37" s="83">
        <v>81.305999999999997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59.694000000000003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-59.694000000000003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81.305999999999997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-81.305999999999997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596.94000000000005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596.94000000000005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813.06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813.06</v>
      </c>
      <c r="DF37" s="82">
        <f t="shared" si="31"/>
        <v>141</v>
      </c>
      <c r="DG37" s="82">
        <f t="shared" si="32"/>
        <v>-59.694000000000003</v>
      </c>
      <c r="DH37" s="82">
        <f t="shared" si="33"/>
        <v>0</v>
      </c>
      <c r="DI37" s="82">
        <f t="shared" si="34"/>
        <v>0</v>
      </c>
      <c r="DJ37" s="82">
        <f t="shared" si="35"/>
        <v>-81.305999999999997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-28.789000000000001</v>
      </c>
      <c r="D38" s="83">
        <v>0</v>
      </c>
      <c r="E38" s="83">
        <v>0</v>
      </c>
      <c r="F38" s="83">
        <v>-39.210999999999999</v>
      </c>
      <c r="G38" s="83">
        <v>-68</v>
      </c>
      <c r="H38" s="77"/>
      <c r="I38" s="32">
        <v>36</v>
      </c>
      <c r="J38" s="83">
        <v>28.789000000000001</v>
      </c>
      <c r="K38" s="83">
        <v>0</v>
      </c>
      <c r="L38" s="83">
        <v>0</v>
      </c>
      <c r="M38" s="83">
        <v>0</v>
      </c>
      <c r="N38" s="83">
        <v>28.789000000000001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39.210999999999999</v>
      </c>
      <c r="AF38" s="83">
        <v>0</v>
      </c>
      <c r="AG38" s="83">
        <v>0</v>
      </c>
      <c r="AH38" s="83">
        <v>0</v>
      </c>
      <c r="AI38" s="83">
        <v>39.210999999999999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28.789000000000001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-28.789000000000001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39.210999999999999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-39.210999999999999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287.89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287.89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392.11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392.11</v>
      </c>
      <c r="DF38" s="82">
        <f t="shared" si="31"/>
        <v>68</v>
      </c>
      <c r="DG38" s="82">
        <f t="shared" si="32"/>
        <v>-28.789000000000001</v>
      </c>
      <c r="DH38" s="82">
        <f t="shared" si="33"/>
        <v>0</v>
      </c>
      <c r="DI38" s="82">
        <f t="shared" si="34"/>
        <v>0</v>
      </c>
      <c r="DJ38" s="82">
        <f t="shared" si="35"/>
        <v>-39.210999999999999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111.626</v>
      </c>
      <c r="N43" s="83">
        <v>111.626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-111.626</v>
      </c>
      <c r="AG43" s="83">
        <v>0</v>
      </c>
      <c r="AH43" s="83">
        <v>0</v>
      </c>
      <c r="AI43" s="83">
        <v>-111.626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111.626</v>
      </c>
      <c r="AY43" s="84">
        <f t="shared" si="14"/>
        <v>-111.626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1116.26</v>
      </c>
      <c r="CI43" s="81">
        <f t="shared" si="24"/>
        <v>1116.26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-111.626</v>
      </c>
      <c r="DH43" s="82">
        <f t="shared" si="33"/>
        <v>0</v>
      </c>
      <c r="DI43" s="82">
        <f t="shared" si="34"/>
        <v>0</v>
      </c>
      <c r="DJ43" s="82">
        <f t="shared" si="35"/>
        <v>111.626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110.691</v>
      </c>
      <c r="N44" s="83">
        <v>110.691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-110.691</v>
      </c>
      <c r="AG44" s="83">
        <v>0</v>
      </c>
      <c r="AH44" s="83">
        <v>0</v>
      </c>
      <c r="AI44" s="83">
        <v>-110.691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110.691</v>
      </c>
      <c r="AY44" s="84">
        <f t="shared" si="14"/>
        <v>-110.691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1106.9100000000001</v>
      </c>
      <c r="CI44" s="81">
        <f t="shared" si="24"/>
        <v>1106.9100000000001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-110.691</v>
      </c>
      <c r="DH44" s="82">
        <f t="shared" si="33"/>
        <v>0</v>
      </c>
      <c r="DI44" s="82">
        <f t="shared" si="34"/>
        <v>0</v>
      </c>
      <c r="DJ44" s="82">
        <f t="shared" si="35"/>
        <v>110.691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94.891000000000005</v>
      </c>
      <c r="N45" s="83">
        <v>94.891000000000005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-94.891000000000005</v>
      </c>
      <c r="AG45" s="83">
        <v>0</v>
      </c>
      <c r="AH45" s="83">
        <v>0</v>
      </c>
      <c r="AI45" s="83">
        <v>-94.891000000000005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94.891000000000005</v>
      </c>
      <c r="AY45" s="84">
        <f t="shared" si="14"/>
        <v>-94.891000000000005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948.91000000000008</v>
      </c>
      <c r="CI45" s="81">
        <f t="shared" si="24"/>
        <v>948.91000000000008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-94.891000000000005</v>
      </c>
      <c r="DH45" s="82">
        <f t="shared" si="33"/>
        <v>0</v>
      </c>
      <c r="DI45" s="82">
        <f t="shared" si="34"/>
        <v>0</v>
      </c>
      <c r="DJ45" s="82">
        <f t="shared" si="35"/>
        <v>94.891000000000005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71.679000000000002</v>
      </c>
      <c r="N46" s="83">
        <v>71.679000000000002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-71.679000000000002</v>
      </c>
      <c r="AG46" s="83">
        <v>0</v>
      </c>
      <c r="AH46" s="83">
        <v>0</v>
      </c>
      <c r="AI46" s="83">
        <v>-71.679000000000002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71.679000000000002</v>
      </c>
      <c r="AY46" s="84">
        <f t="shared" si="14"/>
        <v>-71.679000000000002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716.79</v>
      </c>
      <c r="CI46" s="81">
        <f t="shared" si="24"/>
        <v>716.79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-71.679000000000002</v>
      </c>
      <c r="DH46" s="82">
        <f t="shared" si="33"/>
        <v>0</v>
      </c>
      <c r="DI46" s="82">
        <f t="shared" si="34"/>
        <v>0</v>
      </c>
      <c r="DJ46" s="82">
        <f t="shared" si="35"/>
        <v>71.679000000000002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56.329000000000001</v>
      </c>
      <c r="N47" s="83">
        <v>56.329000000000001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-56.329000000000001</v>
      </c>
      <c r="AG47" s="83">
        <v>0</v>
      </c>
      <c r="AH47" s="83">
        <v>0</v>
      </c>
      <c r="AI47" s="83">
        <v>-56.329000000000001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56.329000000000001</v>
      </c>
      <c r="AY47" s="84">
        <f t="shared" si="14"/>
        <v>-56.329000000000001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563.29</v>
      </c>
      <c r="CI47" s="81">
        <f t="shared" si="24"/>
        <v>563.29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-56.329000000000001</v>
      </c>
      <c r="DH47" s="82">
        <f t="shared" si="33"/>
        <v>0</v>
      </c>
      <c r="DI47" s="82">
        <f t="shared" si="34"/>
        <v>0</v>
      </c>
      <c r="DJ47" s="82">
        <f t="shared" si="35"/>
        <v>56.329000000000001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39.079000000000001</v>
      </c>
      <c r="N48" s="83">
        <v>39.079000000000001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-39.079000000000001</v>
      </c>
      <c r="AG48" s="83">
        <v>0</v>
      </c>
      <c r="AH48" s="83">
        <v>0</v>
      </c>
      <c r="AI48" s="83">
        <v>-39.079000000000001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39.079000000000001</v>
      </c>
      <c r="AY48" s="84">
        <f t="shared" si="14"/>
        <v>-39.079000000000001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390.79</v>
      </c>
      <c r="CI48" s="81">
        <f t="shared" si="24"/>
        <v>390.79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-39.079000000000001</v>
      </c>
      <c r="DH48" s="82">
        <f t="shared" si="33"/>
        <v>0</v>
      </c>
      <c r="DI48" s="82">
        <f t="shared" si="34"/>
        <v>0</v>
      </c>
      <c r="DJ48" s="82">
        <f t="shared" si="35"/>
        <v>39.079000000000001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27.678999999999998</v>
      </c>
      <c r="N49" s="83">
        <v>27.678999999999998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-27.678999999999998</v>
      </c>
      <c r="AG49" s="83">
        <v>0</v>
      </c>
      <c r="AH49" s="83">
        <v>0</v>
      </c>
      <c r="AI49" s="83">
        <v>-27.678999999999998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27.678999999999998</v>
      </c>
      <c r="AY49" s="84">
        <f t="shared" si="14"/>
        <v>-27.678999999999998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276.78999999999996</v>
      </c>
      <c r="CI49" s="81">
        <f t="shared" si="24"/>
        <v>276.78999999999996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-27.678999999999998</v>
      </c>
      <c r="DH49" s="82">
        <f t="shared" si="33"/>
        <v>0</v>
      </c>
      <c r="DI49" s="82">
        <f t="shared" si="34"/>
        <v>0</v>
      </c>
      <c r="DJ49" s="82">
        <f t="shared" si="35"/>
        <v>27.678999999999998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23.509</v>
      </c>
      <c r="N50" s="83">
        <v>23.509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-23.509</v>
      </c>
      <c r="AG50" s="83">
        <v>0</v>
      </c>
      <c r="AH50" s="83">
        <v>0</v>
      </c>
      <c r="AI50" s="83">
        <v>-23.509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23.509</v>
      </c>
      <c r="AY50" s="84">
        <f t="shared" si="14"/>
        <v>-23.509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235.09</v>
      </c>
      <c r="CI50" s="81">
        <f t="shared" si="24"/>
        <v>235.09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-23.509</v>
      </c>
      <c r="DH50" s="82">
        <f t="shared" si="33"/>
        <v>0</v>
      </c>
      <c r="DI50" s="82">
        <f t="shared" si="34"/>
        <v>0</v>
      </c>
      <c r="DJ50" s="82">
        <f t="shared" si="35"/>
        <v>23.509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4.399</v>
      </c>
      <c r="N51" s="83">
        <v>4.399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-4.399</v>
      </c>
      <c r="AG51" s="83">
        <v>0</v>
      </c>
      <c r="AH51" s="83">
        <v>0</v>
      </c>
      <c r="AI51" s="83">
        <v>-4.399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4.399</v>
      </c>
      <c r="AY51" s="84">
        <f t="shared" si="14"/>
        <v>-4.399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43.99</v>
      </c>
      <c r="CI51" s="81">
        <f t="shared" si="24"/>
        <v>43.99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-4.399</v>
      </c>
      <c r="DH51" s="82">
        <f t="shared" si="33"/>
        <v>0</v>
      </c>
      <c r="DI51" s="82">
        <f t="shared" si="34"/>
        <v>0</v>
      </c>
      <c r="DJ51" s="82">
        <f t="shared" si="35"/>
        <v>4.399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-18.053999999999998</v>
      </c>
      <c r="G75" s="83">
        <v>-18.053999999999998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18.053999999999998</v>
      </c>
      <c r="AF75" s="83">
        <v>0</v>
      </c>
      <c r="AG75" s="83">
        <v>0</v>
      </c>
      <c r="AH75" s="83">
        <v>0</v>
      </c>
      <c r="AI75" s="83">
        <v>18.053999999999998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18.053999999999998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-18.053999999999998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180.54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180.54</v>
      </c>
      <c r="DF75" s="82">
        <f t="shared" si="59"/>
        <v>18.053999999999998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-18.053999999999998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</v>
      </c>
      <c r="D84" s="83">
        <v>0</v>
      </c>
      <c r="E84" s="83">
        <v>0</v>
      </c>
      <c r="F84" s="83">
        <v>0</v>
      </c>
      <c r="G84" s="83">
        <v>-10</v>
      </c>
      <c r="H84" s="77"/>
      <c r="I84" s="32">
        <v>82</v>
      </c>
      <c r="J84" s="83">
        <v>10</v>
      </c>
      <c r="K84" s="83">
        <v>0</v>
      </c>
      <c r="L84" s="83">
        <v>0</v>
      </c>
      <c r="M84" s="83">
        <v>0</v>
      </c>
      <c r="N84" s="83">
        <v>10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10</v>
      </c>
      <c r="DG84" s="82">
        <f t="shared" si="60"/>
        <v>-10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-25</v>
      </c>
      <c r="D85" s="83">
        <v>0</v>
      </c>
      <c r="E85" s="83">
        <v>0</v>
      </c>
      <c r="F85" s="83">
        <v>0</v>
      </c>
      <c r="G85" s="83">
        <v>-25</v>
      </c>
      <c r="H85" s="77"/>
      <c r="I85" s="32">
        <v>83</v>
      </c>
      <c r="J85" s="83">
        <v>25</v>
      </c>
      <c r="K85" s="83">
        <v>0</v>
      </c>
      <c r="L85" s="83">
        <v>0</v>
      </c>
      <c r="M85" s="83">
        <v>0</v>
      </c>
      <c r="N85" s="83">
        <v>25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25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-25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250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250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25</v>
      </c>
      <c r="DG85" s="82">
        <f t="shared" si="60"/>
        <v>-25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-40</v>
      </c>
      <c r="D86" s="83">
        <v>0</v>
      </c>
      <c r="E86" s="83">
        <v>0</v>
      </c>
      <c r="F86" s="83">
        <v>0</v>
      </c>
      <c r="G86" s="83">
        <v>-40</v>
      </c>
      <c r="H86" s="77"/>
      <c r="I86" s="32">
        <v>84</v>
      </c>
      <c r="J86" s="83">
        <v>40</v>
      </c>
      <c r="K86" s="83">
        <v>0</v>
      </c>
      <c r="L86" s="83">
        <v>0</v>
      </c>
      <c r="M86" s="83">
        <v>0</v>
      </c>
      <c r="N86" s="83">
        <v>40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40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-40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400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400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40</v>
      </c>
      <c r="DG86" s="82">
        <f t="shared" si="60"/>
        <v>-40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-52.497999999999998</v>
      </c>
      <c r="D87" s="83">
        <v>0</v>
      </c>
      <c r="E87" s="83">
        <v>0</v>
      </c>
      <c r="F87" s="83">
        <v>-29.501999999999999</v>
      </c>
      <c r="G87" s="83">
        <v>-82</v>
      </c>
      <c r="H87" s="77"/>
      <c r="I87" s="32">
        <v>85</v>
      </c>
      <c r="J87" s="83">
        <v>52.497999999999998</v>
      </c>
      <c r="K87" s="83">
        <v>0</v>
      </c>
      <c r="L87" s="83">
        <v>0</v>
      </c>
      <c r="M87" s="83">
        <v>0</v>
      </c>
      <c r="N87" s="83">
        <v>52.497999999999998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29.501999999999999</v>
      </c>
      <c r="AF87" s="83">
        <v>0</v>
      </c>
      <c r="AG87" s="83">
        <v>0</v>
      </c>
      <c r="AH87" s="83">
        <v>0</v>
      </c>
      <c r="AI87" s="83">
        <v>29.501999999999999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52.497999999999998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-52.497999999999998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29.501999999999999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-29.501999999999999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524.98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524.98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295.02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295.02</v>
      </c>
      <c r="DF87" s="82">
        <f t="shared" si="59"/>
        <v>82</v>
      </c>
      <c r="DG87" s="82">
        <f t="shared" si="60"/>
        <v>-52.497999999999998</v>
      </c>
      <c r="DH87" s="82">
        <f t="shared" si="61"/>
        <v>0</v>
      </c>
      <c r="DI87" s="82">
        <f t="shared" si="62"/>
        <v>0</v>
      </c>
      <c r="DJ87" s="82">
        <f t="shared" si="63"/>
        <v>-29.501999999999999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-24.555</v>
      </c>
      <c r="D88" s="83">
        <v>0</v>
      </c>
      <c r="E88" s="83">
        <v>0</v>
      </c>
      <c r="F88" s="83">
        <v>-33.445</v>
      </c>
      <c r="G88" s="83">
        <v>-58</v>
      </c>
      <c r="H88" s="77"/>
      <c r="I88" s="32">
        <v>86</v>
      </c>
      <c r="J88" s="83">
        <v>24.555</v>
      </c>
      <c r="K88" s="83">
        <v>0</v>
      </c>
      <c r="L88" s="83">
        <v>0</v>
      </c>
      <c r="M88" s="83">
        <v>0</v>
      </c>
      <c r="N88" s="83">
        <v>24.555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33.445</v>
      </c>
      <c r="AF88" s="83">
        <v>0</v>
      </c>
      <c r="AG88" s="83">
        <v>0</v>
      </c>
      <c r="AH88" s="83">
        <v>0</v>
      </c>
      <c r="AI88" s="83">
        <v>33.445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24.555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-24.555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33.445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-33.445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245.55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245.55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334.45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334.45</v>
      </c>
      <c r="DF88" s="82">
        <f t="shared" si="59"/>
        <v>58</v>
      </c>
      <c r="DG88" s="82">
        <f t="shared" si="60"/>
        <v>-24.555</v>
      </c>
      <c r="DH88" s="82">
        <f t="shared" si="61"/>
        <v>0</v>
      </c>
      <c r="DI88" s="82">
        <f t="shared" si="62"/>
        <v>0</v>
      </c>
      <c r="DJ88" s="82">
        <f t="shared" si="63"/>
        <v>-33.445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-13.971</v>
      </c>
      <c r="D89" s="83">
        <v>0</v>
      </c>
      <c r="E89" s="83">
        <v>0</v>
      </c>
      <c r="F89" s="83">
        <v>-19.029</v>
      </c>
      <c r="G89" s="83">
        <v>-33</v>
      </c>
      <c r="H89" s="77"/>
      <c r="I89" s="32">
        <v>87</v>
      </c>
      <c r="J89" s="83">
        <v>13.971</v>
      </c>
      <c r="K89" s="83">
        <v>0</v>
      </c>
      <c r="L89" s="83">
        <v>0</v>
      </c>
      <c r="M89" s="83">
        <v>0</v>
      </c>
      <c r="N89" s="83">
        <v>13.971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19.029</v>
      </c>
      <c r="AF89" s="83">
        <v>0</v>
      </c>
      <c r="AG89" s="83">
        <v>0</v>
      </c>
      <c r="AH89" s="83">
        <v>0</v>
      </c>
      <c r="AI89" s="83">
        <v>19.029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13.971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-13.971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19.029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-19.029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139.71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139.71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190.29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190.29</v>
      </c>
      <c r="DF89" s="82">
        <f t="shared" si="59"/>
        <v>33</v>
      </c>
      <c r="DG89" s="82">
        <f t="shared" si="60"/>
        <v>-13.971</v>
      </c>
      <c r="DH89" s="82">
        <f t="shared" si="61"/>
        <v>0</v>
      </c>
      <c r="DI89" s="82">
        <f t="shared" si="62"/>
        <v>0</v>
      </c>
      <c r="DJ89" s="82">
        <f t="shared" si="63"/>
        <v>-19.029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-5.9269999999999996</v>
      </c>
      <c r="D91" s="83">
        <v>0</v>
      </c>
      <c r="E91" s="83">
        <v>0</v>
      </c>
      <c r="F91" s="83">
        <v>-8.0730000000000004</v>
      </c>
      <c r="G91" s="83">
        <v>-14</v>
      </c>
      <c r="H91" s="77"/>
      <c r="I91" s="32">
        <v>89</v>
      </c>
      <c r="J91" s="83">
        <v>5.9269999999999996</v>
      </c>
      <c r="K91" s="83">
        <v>0</v>
      </c>
      <c r="L91" s="83">
        <v>0</v>
      </c>
      <c r="M91" s="83">
        <v>0</v>
      </c>
      <c r="N91" s="83">
        <v>5.9269999999999996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8.0730000000000004</v>
      </c>
      <c r="AF91" s="83">
        <v>0</v>
      </c>
      <c r="AG91" s="83">
        <v>0</v>
      </c>
      <c r="AH91" s="83">
        <v>0</v>
      </c>
      <c r="AI91" s="83">
        <v>8.0730000000000004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5.9269999999999996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-5.9269999999999996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8.0730000000000004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-8.0730000000000004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59.269999999999996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59.269999999999996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80.73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80.73</v>
      </c>
      <c r="DF91" s="82">
        <f t="shared" si="59"/>
        <v>14</v>
      </c>
      <c r="DG91" s="82">
        <f t="shared" si="60"/>
        <v>-5.9269999999999996</v>
      </c>
      <c r="DH91" s="82">
        <f t="shared" si="61"/>
        <v>0</v>
      </c>
      <c r="DI91" s="82">
        <f t="shared" si="62"/>
        <v>0</v>
      </c>
      <c r="DJ91" s="82">
        <f t="shared" si="63"/>
        <v>-8.0730000000000004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0.15501200000000001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0.13497050000000002</v>
      </c>
      <c r="AY99" s="88">
        <f t="shared" si="65"/>
        <v>-0.28998249999999998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0.1727515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-0.1727515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0.15501200000000004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0.13497049999999999</v>
      </c>
      <c r="CI99" s="90">
        <f t="shared" si="70"/>
        <v>0.28998250000000003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0.17275149999999997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0.17275149999999997</v>
      </c>
      <c r="DE99" s="87"/>
      <c r="DF99" s="82">
        <f t="shared" si="59"/>
        <v>0.32776349999999999</v>
      </c>
      <c r="DG99" s="82">
        <f t="shared" si="60"/>
        <v>-0.28998249999999998</v>
      </c>
      <c r="DH99" s="82">
        <f t="shared" si="61"/>
        <v>0</v>
      </c>
      <c r="DI99" s="82">
        <f t="shared" si="62"/>
        <v>0</v>
      </c>
      <c r="DJ99" s="82">
        <f t="shared" si="63"/>
        <v>-3.7780999999999981E-2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265.32</v>
      </c>
      <c r="I3" s="175">
        <f ca="1">INDIRECT("BRPL_EOD!" &amp; $V$3 &amp; X3)</f>
        <v>173.03</v>
      </c>
      <c r="J3" s="173">
        <f ca="1">INDIRECT("BYPL_EOD!" &amp; $V$3 &amp; X3)</f>
        <v>87.48</v>
      </c>
      <c r="K3" s="173">
        <f ca="1">INDIRECT("TPDDL_EOD!" &amp; $V$3 &amp; X3)</f>
        <v>4.8099999999999996</v>
      </c>
      <c r="L3" s="173">
        <f ca="1">INDIRECT("NDMC_EOD!" &amp; $V$3 &amp; X3)</f>
        <v>0</v>
      </c>
      <c r="M3" s="174">
        <f ca="1">SUM(I3:L3)</f>
        <v>265.32</v>
      </c>
      <c r="N3" s="172">
        <f ca="1">INDIRECT("BRPL_ISGS_exbus!" &amp; $V$3 &amp; X3)</f>
        <v>173.03</v>
      </c>
      <c r="O3" s="173">
        <f ca="1">INDIRECT("BYPL_ISGS_exbus!" &amp; $V$3 &amp; X3)</f>
        <v>87.48</v>
      </c>
      <c r="P3" s="173">
        <f ca="1">INDIRECT("TPDDL_ISGS_exbus!" &amp; $V$3 &amp; X3)</f>
        <v>4.8099999999999996</v>
      </c>
      <c r="Q3" s="173">
        <f ca="1">INDIRECT("NDMC_ISGS_exbus!" &amp; $V$3 &amp; X3)</f>
        <v>0</v>
      </c>
      <c r="R3" s="174">
        <f ca="1">SUM(N3:Q3)</f>
        <v>265.32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265.32</v>
      </c>
      <c r="I4" s="180">
        <f t="shared" ref="I4:I67" ca="1" si="5">INDIRECT("BRPL_EOD!" &amp; $V$3 &amp; X4)</f>
        <v>173.03</v>
      </c>
      <c r="J4" s="177">
        <f t="shared" ref="J4:J67" ca="1" si="6">INDIRECT("BYPL_EOD!" &amp; $V$3 &amp; X4)</f>
        <v>87.48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265.32</v>
      </c>
      <c r="N4" s="176">
        <f t="shared" ref="N4:N67" ca="1" si="10">INDIRECT("BRPL_ISGS_exbus!" &amp; $V$3 &amp; X4)</f>
        <v>173.03</v>
      </c>
      <c r="O4" s="177">
        <f t="shared" ref="O4:O67" ca="1" si="11">INDIRECT("BYPL_ISGS_exbus!" &amp; $V$3 &amp; X4)</f>
        <v>87.48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265.32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265.32</v>
      </c>
      <c r="I5" s="180">
        <f t="shared" ca="1" si="5"/>
        <v>173.03</v>
      </c>
      <c r="J5" s="177">
        <f t="shared" ca="1" si="6"/>
        <v>87.48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265.32</v>
      </c>
      <c r="N5" s="176">
        <f t="shared" ca="1" si="10"/>
        <v>173.03</v>
      </c>
      <c r="O5" s="177">
        <f t="shared" ca="1" si="11"/>
        <v>87.48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265.32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265.32</v>
      </c>
      <c r="I6" s="180">
        <f t="shared" ca="1" si="5"/>
        <v>173.03</v>
      </c>
      <c r="J6" s="177">
        <f t="shared" ca="1" si="6"/>
        <v>87.48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265.32</v>
      </c>
      <c r="N6" s="176">
        <f t="shared" ca="1" si="10"/>
        <v>173.03</v>
      </c>
      <c r="O6" s="177">
        <f t="shared" ca="1" si="11"/>
        <v>87.48</v>
      </c>
      <c r="P6" s="177">
        <f t="shared" ca="1" si="12"/>
        <v>4.8099999999999996</v>
      </c>
      <c r="Q6" s="177">
        <f t="shared" ca="1" si="13"/>
        <v>0</v>
      </c>
      <c r="R6" s="178">
        <f t="shared" ca="1" si="14"/>
        <v>265.32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265.32</v>
      </c>
      <c r="I7" s="180">
        <f t="shared" ca="1" si="5"/>
        <v>173.03</v>
      </c>
      <c r="J7" s="177">
        <f t="shared" ca="1" si="6"/>
        <v>87.48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265.32</v>
      </c>
      <c r="N7" s="176">
        <f t="shared" ca="1" si="10"/>
        <v>173.03</v>
      </c>
      <c r="O7" s="177">
        <f t="shared" ca="1" si="11"/>
        <v>87.48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265.32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265.32</v>
      </c>
      <c r="I8" s="180">
        <f t="shared" ca="1" si="5"/>
        <v>173.03</v>
      </c>
      <c r="J8" s="177">
        <f t="shared" ca="1" si="6"/>
        <v>87.48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265.32</v>
      </c>
      <c r="N8" s="176">
        <f t="shared" ca="1" si="10"/>
        <v>173.03</v>
      </c>
      <c r="O8" s="177">
        <f t="shared" ca="1" si="11"/>
        <v>87.48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265.32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265.32</v>
      </c>
      <c r="I9" s="180">
        <f t="shared" ca="1" si="5"/>
        <v>173.03</v>
      </c>
      <c r="J9" s="177">
        <f t="shared" ca="1" si="6"/>
        <v>87.48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265.32</v>
      </c>
      <c r="N9" s="176">
        <f t="shared" ca="1" si="10"/>
        <v>173.03</v>
      </c>
      <c r="O9" s="177">
        <f t="shared" ca="1" si="11"/>
        <v>87.48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265.32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265.32</v>
      </c>
      <c r="I10" s="180">
        <f t="shared" ca="1" si="5"/>
        <v>173.03</v>
      </c>
      <c r="J10" s="177">
        <f t="shared" ca="1" si="6"/>
        <v>87.48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265.32</v>
      </c>
      <c r="N10" s="176">
        <f t="shared" ca="1" si="10"/>
        <v>173.03</v>
      </c>
      <c r="O10" s="177">
        <f t="shared" ca="1" si="11"/>
        <v>87.48</v>
      </c>
      <c r="P10" s="177">
        <f t="shared" ca="1" si="12"/>
        <v>4.8099999999999996</v>
      </c>
      <c r="Q10" s="177">
        <f t="shared" ca="1" si="13"/>
        <v>0</v>
      </c>
      <c r="R10" s="178">
        <f t="shared" ca="1" si="14"/>
        <v>265.32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265.32</v>
      </c>
      <c r="I11" s="180">
        <f t="shared" ca="1" si="5"/>
        <v>173.03</v>
      </c>
      <c r="J11" s="177">
        <f t="shared" ca="1" si="6"/>
        <v>87.48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265.32</v>
      </c>
      <c r="N11" s="176">
        <f t="shared" ca="1" si="10"/>
        <v>173.03</v>
      </c>
      <c r="O11" s="177">
        <f t="shared" ca="1" si="11"/>
        <v>87.48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265.32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265.32</v>
      </c>
      <c r="I12" s="180">
        <f t="shared" ca="1" si="5"/>
        <v>173.03</v>
      </c>
      <c r="J12" s="177">
        <f t="shared" ca="1" si="6"/>
        <v>87.48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265.32</v>
      </c>
      <c r="N12" s="176">
        <f t="shared" ca="1" si="10"/>
        <v>173.03</v>
      </c>
      <c r="O12" s="177">
        <f t="shared" ca="1" si="11"/>
        <v>87.48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265.32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265.32</v>
      </c>
      <c r="I13" s="180">
        <f t="shared" ca="1" si="5"/>
        <v>173.03</v>
      </c>
      <c r="J13" s="177">
        <f t="shared" ca="1" si="6"/>
        <v>87.48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265.32</v>
      </c>
      <c r="N13" s="176">
        <f t="shared" ca="1" si="10"/>
        <v>173.03</v>
      </c>
      <c r="O13" s="177">
        <f t="shared" ca="1" si="11"/>
        <v>87.48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265.32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265.32</v>
      </c>
      <c r="I14" s="180">
        <f t="shared" ca="1" si="5"/>
        <v>173.03</v>
      </c>
      <c r="J14" s="177">
        <f t="shared" ca="1" si="6"/>
        <v>87.48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265.32</v>
      </c>
      <c r="N14" s="176">
        <f t="shared" ca="1" si="10"/>
        <v>173.03</v>
      </c>
      <c r="O14" s="177">
        <f t="shared" ca="1" si="11"/>
        <v>87.48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265.32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265.32</v>
      </c>
      <c r="I15" s="180">
        <f t="shared" ca="1" si="5"/>
        <v>173.03</v>
      </c>
      <c r="J15" s="177">
        <f t="shared" ca="1" si="6"/>
        <v>87.48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265.32</v>
      </c>
      <c r="N15" s="176">
        <f t="shared" ca="1" si="10"/>
        <v>173.03</v>
      </c>
      <c r="O15" s="177">
        <f t="shared" ca="1" si="11"/>
        <v>87.48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265.32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265.32</v>
      </c>
      <c r="I16" s="180">
        <f t="shared" ca="1" si="5"/>
        <v>173.03</v>
      </c>
      <c r="J16" s="177">
        <f t="shared" ca="1" si="6"/>
        <v>87.48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265.32</v>
      </c>
      <c r="N16" s="176">
        <f t="shared" ca="1" si="10"/>
        <v>173.03</v>
      </c>
      <c r="O16" s="177">
        <f t="shared" ca="1" si="11"/>
        <v>87.48</v>
      </c>
      <c r="P16" s="177">
        <f t="shared" ca="1" si="12"/>
        <v>4.8099999999999996</v>
      </c>
      <c r="Q16" s="177">
        <f t="shared" ca="1" si="13"/>
        <v>0</v>
      </c>
      <c r="R16" s="178">
        <f t="shared" ca="1" si="14"/>
        <v>265.32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265.32</v>
      </c>
      <c r="I17" s="180">
        <f t="shared" ca="1" si="5"/>
        <v>173.03</v>
      </c>
      <c r="J17" s="177">
        <f t="shared" ca="1" si="6"/>
        <v>87.48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265.32</v>
      </c>
      <c r="N17" s="176">
        <f t="shared" ca="1" si="10"/>
        <v>173.03</v>
      </c>
      <c r="O17" s="177">
        <f t="shared" ca="1" si="11"/>
        <v>87.48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265.32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265.32</v>
      </c>
      <c r="I18" s="180">
        <f t="shared" ca="1" si="5"/>
        <v>173.03</v>
      </c>
      <c r="J18" s="177">
        <f t="shared" ca="1" si="6"/>
        <v>87.48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265.32</v>
      </c>
      <c r="N18" s="176">
        <f t="shared" ca="1" si="10"/>
        <v>173.03</v>
      </c>
      <c r="O18" s="177">
        <f t="shared" ca="1" si="11"/>
        <v>87.48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265.32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265.32</v>
      </c>
      <c r="I19" s="180">
        <f t="shared" ca="1" si="5"/>
        <v>173.03</v>
      </c>
      <c r="J19" s="177">
        <f t="shared" ca="1" si="6"/>
        <v>87.48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265.32</v>
      </c>
      <c r="N19" s="176">
        <f t="shared" ca="1" si="10"/>
        <v>173.03</v>
      </c>
      <c r="O19" s="177">
        <f t="shared" ca="1" si="11"/>
        <v>87.48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265.32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265.32</v>
      </c>
      <c r="I20" s="180">
        <f t="shared" ca="1" si="5"/>
        <v>173.03</v>
      </c>
      <c r="J20" s="177">
        <f t="shared" ca="1" si="6"/>
        <v>87.48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265.32</v>
      </c>
      <c r="N20" s="176">
        <f t="shared" ca="1" si="10"/>
        <v>173.03</v>
      </c>
      <c r="O20" s="177">
        <f t="shared" ca="1" si="11"/>
        <v>87.48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265.32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265.32</v>
      </c>
      <c r="I21" s="180">
        <f t="shared" ca="1" si="5"/>
        <v>173.03</v>
      </c>
      <c r="J21" s="177">
        <f t="shared" ca="1" si="6"/>
        <v>87.48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265.32</v>
      </c>
      <c r="N21" s="176">
        <f t="shared" ca="1" si="10"/>
        <v>173.03</v>
      </c>
      <c r="O21" s="177">
        <f t="shared" ca="1" si="11"/>
        <v>87.48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265.32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332.61</v>
      </c>
      <c r="I22" s="180">
        <f t="shared" ca="1" si="5"/>
        <v>240.33</v>
      </c>
      <c r="J22" s="177">
        <f t="shared" ca="1" si="6"/>
        <v>87.48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332.62</v>
      </c>
      <c r="N22" s="176">
        <f t="shared" ca="1" si="10"/>
        <v>240.32277463772476</v>
      </c>
      <c r="O22" s="177">
        <f t="shared" ca="1" si="11"/>
        <v>87.477369971739535</v>
      </c>
      <c r="P22" s="177">
        <f t="shared" ca="1" si="12"/>
        <v>4.8098553905357466</v>
      </c>
      <c r="Q22" s="177">
        <f t="shared" ca="1" si="13"/>
        <v>0</v>
      </c>
      <c r="R22" s="178">
        <f t="shared" ca="1" si="14"/>
        <v>332.61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361.45</v>
      </c>
      <c r="I23" s="180">
        <f t="shared" ca="1" si="5"/>
        <v>269.16000000000003</v>
      </c>
      <c r="J23" s="177">
        <f t="shared" ca="1" si="6"/>
        <v>87.48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361.45000000000005</v>
      </c>
      <c r="N23" s="176">
        <f t="shared" ca="1" si="10"/>
        <v>269.15999999999997</v>
      </c>
      <c r="O23" s="177">
        <f t="shared" ca="1" si="11"/>
        <v>87.47999999999999</v>
      </c>
      <c r="P23" s="177">
        <f t="shared" ca="1" si="12"/>
        <v>4.8099999999999987</v>
      </c>
      <c r="Q23" s="177">
        <f t="shared" ca="1" si="13"/>
        <v>0</v>
      </c>
      <c r="R23" s="178">
        <f t="shared" ca="1" si="14"/>
        <v>361.45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361.45</v>
      </c>
      <c r="I24" s="180">
        <f t="shared" ca="1" si="5"/>
        <v>269.16000000000003</v>
      </c>
      <c r="J24" s="177">
        <f t="shared" ca="1" si="6"/>
        <v>87.48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361.45000000000005</v>
      </c>
      <c r="N24" s="176">
        <f t="shared" ca="1" si="10"/>
        <v>269.15999999999997</v>
      </c>
      <c r="O24" s="177">
        <f t="shared" ca="1" si="11"/>
        <v>87.47999999999999</v>
      </c>
      <c r="P24" s="177">
        <f t="shared" ca="1" si="12"/>
        <v>4.8099999999999987</v>
      </c>
      <c r="Q24" s="177">
        <f t="shared" ca="1" si="13"/>
        <v>0</v>
      </c>
      <c r="R24" s="178">
        <f t="shared" ca="1" si="14"/>
        <v>361.45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361.45</v>
      </c>
      <c r="I25" s="180">
        <f t="shared" ca="1" si="5"/>
        <v>269.16000000000003</v>
      </c>
      <c r="J25" s="177">
        <f t="shared" ca="1" si="6"/>
        <v>87.48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361.45000000000005</v>
      </c>
      <c r="N25" s="176">
        <f t="shared" ca="1" si="10"/>
        <v>269.15999999999997</v>
      </c>
      <c r="O25" s="177">
        <f t="shared" ca="1" si="11"/>
        <v>87.47999999999999</v>
      </c>
      <c r="P25" s="177">
        <f t="shared" ca="1" si="12"/>
        <v>4.8099999999999987</v>
      </c>
      <c r="Q25" s="177">
        <f t="shared" ca="1" si="13"/>
        <v>0</v>
      </c>
      <c r="R25" s="178">
        <f t="shared" ca="1" si="14"/>
        <v>361.45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404.71</v>
      </c>
      <c r="I26" s="180">
        <f t="shared" ca="1" si="5"/>
        <v>312.42</v>
      </c>
      <c r="J26" s="177">
        <f t="shared" ca="1" si="6"/>
        <v>87.48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404.71000000000004</v>
      </c>
      <c r="N26" s="176">
        <f t="shared" ca="1" si="10"/>
        <v>312.41999999999996</v>
      </c>
      <c r="O26" s="177">
        <f t="shared" ca="1" si="11"/>
        <v>87.47999999999999</v>
      </c>
      <c r="P26" s="177">
        <f t="shared" ca="1" si="12"/>
        <v>4.8099999999999987</v>
      </c>
      <c r="Q26" s="177">
        <f t="shared" ca="1" si="13"/>
        <v>0</v>
      </c>
      <c r="R26" s="178">
        <f t="shared" ca="1" si="14"/>
        <v>404.71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514.89</v>
      </c>
      <c r="I27" s="180">
        <f t="shared" ca="1" si="5"/>
        <v>354.47</v>
      </c>
      <c r="J27" s="177">
        <f t="shared" ca="1" si="6"/>
        <v>151.76</v>
      </c>
      <c r="K27" s="177">
        <f t="shared" ca="1" si="7"/>
        <v>8.65</v>
      </c>
      <c r="L27" s="177">
        <f t="shared" ca="1" si="8"/>
        <v>0</v>
      </c>
      <c r="M27" s="178">
        <f t="shared" ca="1" si="9"/>
        <v>514.88</v>
      </c>
      <c r="N27" s="176">
        <f t="shared" ca="1" si="10"/>
        <v>354.47688451678061</v>
      </c>
      <c r="O27" s="177">
        <f t="shared" ca="1" si="11"/>
        <v>151.76294748290863</v>
      </c>
      <c r="P27" s="177">
        <f t="shared" ca="1" si="12"/>
        <v>8.6501680003107531</v>
      </c>
      <c r="Q27" s="177">
        <f t="shared" ca="1" si="13"/>
        <v>0</v>
      </c>
      <c r="R27" s="178">
        <f t="shared" ca="1" si="14"/>
        <v>514.89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608.76</v>
      </c>
      <c r="I28" s="180">
        <f t="shared" ca="1" si="5"/>
        <v>437.27</v>
      </c>
      <c r="J28" s="177">
        <f t="shared" ca="1" si="6"/>
        <v>162.24</v>
      </c>
      <c r="K28" s="177">
        <f t="shared" ca="1" si="7"/>
        <v>9.25</v>
      </c>
      <c r="L28" s="177">
        <f t="shared" ca="1" si="8"/>
        <v>0</v>
      </c>
      <c r="M28" s="178">
        <f t="shared" ca="1" si="9"/>
        <v>608.76</v>
      </c>
      <c r="N28" s="176">
        <f t="shared" ca="1" si="10"/>
        <v>437.27</v>
      </c>
      <c r="O28" s="177">
        <f t="shared" ca="1" si="11"/>
        <v>162.24</v>
      </c>
      <c r="P28" s="177">
        <f t="shared" ca="1" si="12"/>
        <v>9.25</v>
      </c>
      <c r="Q28" s="177">
        <f t="shared" ca="1" si="13"/>
        <v>0</v>
      </c>
      <c r="R28" s="178">
        <f t="shared" ca="1" si="14"/>
        <v>608.76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656.37</v>
      </c>
      <c r="I29" s="180">
        <f t="shared" ca="1" si="5"/>
        <v>489.65</v>
      </c>
      <c r="J29" s="177">
        <f t="shared" ca="1" si="6"/>
        <v>157.72</v>
      </c>
      <c r="K29" s="177">
        <f t="shared" ca="1" si="7"/>
        <v>8.99</v>
      </c>
      <c r="L29" s="177">
        <f t="shared" ca="1" si="8"/>
        <v>0</v>
      </c>
      <c r="M29" s="178">
        <f t="shared" ca="1" si="9"/>
        <v>656.36</v>
      </c>
      <c r="N29" s="176">
        <f t="shared" ca="1" si="10"/>
        <v>489.6574600828813</v>
      </c>
      <c r="O29" s="177">
        <f t="shared" ca="1" si="11"/>
        <v>157.72240294960082</v>
      </c>
      <c r="P29" s="177">
        <f t="shared" ca="1" si="12"/>
        <v>8.9901369675178255</v>
      </c>
      <c r="Q29" s="177">
        <f t="shared" ca="1" si="13"/>
        <v>0</v>
      </c>
      <c r="R29" s="178">
        <f t="shared" ca="1" si="14"/>
        <v>656.37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656.37</v>
      </c>
      <c r="I30" s="180">
        <f t="shared" ca="1" si="5"/>
        <v>489.65</v>
      </c>
      <c r="J30" s="177">
        <f t="shared" ca="1" si="6"/>
        <v>157.72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656.36</v>
      </c>
      <c r="N30" s="176">
        <f t="shared" ca="1" si="10"/>
        <v>489.6574600828813</v>
      </c>
      <c r="O30" s="177">
        <f t="shared" ca="1" si="11"/>
        <v>157.72240294960082</v>
      </c>
      <c r="P30" s="177">
        <f t="shared" ca="1" si="12"/>
        <v>8.9901369675178255</v>
      </c>
      <c r="Q30" s="177">
        <f t="shared" ca="1" si="13"/>
        <v>0</v>
      </c>
      <c r="R30" s="178">
        <f t="shared" ca="1" si="14"/>
        <v>656.37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656.37</v>
      </c>
      <c r="I31" s="180">
        <f t="shared" ca="1" si="5"/>
        <v>489.65</v>
      </c>
      <c r="J31" s="177">
        <f t="shared" ca="1" si="6"/>
        <v>157.72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656.36</v>
      </c>
      <c r="N31" s="176">
        <f t="shared" ca="1" si="10"/>
        <v>489.6574600828813</v>
      </c>
      <c r="O31" s="177">
        <f t="shared" ca="1" si="11"/>
        <v>157.72240294960082</v>
      </c>
      <c r="P31" s="177">
        <f t="shared" ca="1" si="12"/>
        <v>8.9901369675178255</v>
      </c>
      <c r="Q31" s="177">
        <f t="shared" ca="1" si="13"/>
        <v>0</v>
      </c>
      <c r="R31" s="178">
        <f t="shared" ca="1" si="14"/>
        <v>656.37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656.37</v>
      </c>
      <c r="I32" s="180">
        <f t="shared" ca="1" si="5"/>
        <v>489.65</v>
      </c>
      <c r="J32" s="177">
        <f t="shared" ca="1" si="6"/>
        <v>157.72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656.36</v>
      </c>
      <c r="N32" s="176">
        <f t="shared" ca="1" si="10"/>
        <v>489.6574600828813</v>
      </c>
      <c r="O32" s="177">
        <f t="shared" ca="1" si="11"/>
        <v>157.72240294960082</v>
      </c>
      <c r="P32" s="177">
        <f t="shared" ca="1" si="12"/>
        <v>8.9901369675178255</v>
      </c>
      <c r="Q32" s="177">
        <f t="shared" ca="1" si="13"/>
        <v>0</v>
      </c>
      <c r="R32" s="178">
        <f t="shared" ca="1" si="14"/>
        <v>656.37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656.37</v>
      </c>
      <c r="I33" s="180">
        <f t="shared" ca="1" si="5"/>
        <v>489.65</v>
      </c>
      <c r="J33" s="177">
        <f t="shared" ca="1" si="6"/>
        <v>157.72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656.36</v>
      </c>
      <c r="N33" s="176">
        <f t="shared" ca="1" si="10"/>
        <v>489.6574600828813</v>
      </c>
      <c r="O33" s="177">
        <f t="shared" ca="1" si="11"/>
        <v>157.72240294960082</v>
      </c>
      <c r="P33" s="177">
        <f t="shared" ca="1" si="12"/>
        <v>8.9901369675178255</v>
      </c>
      <c r="Q33" s="177">
        <f t="shared" ca="1" si="13"/>
        <v>0</v>
      </c>
      <c r="R33" s="178">
        <f t="shared" ca="1" si="14"/>
        <v>656.37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656.37</v>
      </c>
      <c r="I34" s="180">
        <f t="shared" ca="1" si="5"/>
        <v>489.65</v>
      </c>
      <c r="J34" s="177">
        <f t="shared" ca="1" si="6"/>
        <v>157.72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656.36</v>
      </c>
      <c r="N34" s="176">
        <f t="shared" ca="1" si="10"/>
        <v>489.6574600828813</v>
      </c>
      <c r="O34" s="177">
        <f t="shared" ca="1" si="11"/>
        <v>157.72240294960082</v>
      </c>
      <c r="P34" s="177">
        <f t="shared" ca="1" si="12"/>
        <v>8.9901369675178255</v>
      </c>
      <c r="Q34" s="177">
        <f t="shared" ca="1" si="13"/>
        <v>0</v>
      </c>
      <c r="R34" s="178">
        <f t="shared" ca="1" si="14"/>
        <v>656.37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656.37</v>
      </c>
      <c r="I35" s="180">
        <f t="shared" ca="1" si="5"/>
        <v>489.65</v>
      </c>
      <c r="J35" s="177">
        <f t="shared" ca="1" si="6"/>
        <v>157.72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656.36</v>
      </c>
      <c r="N35" s="176">
        <f t="shared" ca="1" si="10"/>
        <v>489.6574600828813</v>
      </c>
      <c r="O35" s="177">
        <f t="shared" ca="1" si="11"/>
        <v>157.72240294960082</v>
      </c>
      <c r="P35" s="177">
        <f t="shared" ca="1" si="12"/>
        <v>8.9901369675178255</v>
      </c>
      <c r="Q35" s="177">
        <f t="shared" ca="1" si="13"/>
        <v>0</v>
      </c>
      <c r="R35" s="178">
        <f t="shared" ca="1" si="14"/>
        <v>656.37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656.37</v>
      </c>
      <c r="I36" s="180">
        <f t="shared" ca="1" si="5"/>
        <v>489.65</v>
      </c>
      <c r="J36" s="177">
        <f t="shared" ca="1" si="6"/>
        <v>157.72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656.36</v>
      </c>
      <c r="N36" s="176">
        <f t="shared" ca="1" si="10"/>
        <v>489.6574600828813</v>
      </c>
      <c r="O36" s="177">
        <f t="shared" ca="1" si="11"/>
        <v>157.72240294960082</v>
      </c>
      <c r="P36" s="177">
        <f t="shared" ca="1" si="12"/>
        <v>8.9901369675178255</v>
      </c>
      <c r="Q36" s="177">
        <f t="shared" ca="1" si="13"/>
        <v>0</v>
      </c>
      <c r="R36" s="178">
        <f t="shared" ca="1" si="14"/>
        <v>656.37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656.37</v>
      </c>
      <c r="I37" s="180">
        <f t="shared" ca="1" si="5"/>
        <v>509.36</v>
      </c>
      <c r="J37" s="177">
        <f t="shared" ca="1" si="6"/>
        <v>137.65</v>
      </c>
      <c r="K37" s="177">
        <f t="shared" ca="1" si="7"/>
        <v>9.35</v>
      </c>
      <c r="L37" s="177">
        <f t="shared" ca="1" si="8"/>
        <v>0</v>
      </c>
      <c r="M37" s="178">
        <f t="shared" ca="1" si="9"/>
        <v>656.36</v>
      </c>
      <c r="N37" s="176">
        <f t="shared" ca="1" si="10"/>
        <v>509.36133999999993</v>
      </c>
      <c r="O37" s="177">
        <f t="shared" ca="1" si="11"/>
        <v>137.65851655630644</v>
      </c>
      <c r="P37" s="177">
        <f t="shared" ca="1" si="12"/>
        <v>9.3501434436936393</v>
      </c>
      <c r="Q37" s="177">
        <f t="shared" ca="1" si="13"/>
        <v>0</v>
      </c>
      <c r="R37" s="178">
        <f t="shared" ca="1" si="14"/>
        <v>656.37000000000012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656.37</v>
      </c>
      <c r="I38" s="180">
        <f t="shared" ca="1" si="5"/>
        <v>509.36</v>
      </c>
      <c r="J38" s="177">
        <f t="shared" ca="1" si="6"/>
        <v>137.65</v>
      </c>
      <c r="K38" s="177">
        <f t="shared" ca="1" si="7"/>
        <v>9.35</v>
      </c>
      <c r="L38" s="177">
        <f t="shared" ca="1" si="8"/>
        <v>0</v>
      </c>
      <c r="M38" s="178">
        <f t="shared" ca="1" si="9"/>
        <v>656.36</v>
      </c>
      <c r="N38" s="176">
        <f t="shared" ca="1" si="10"/>
        <v>509.36133999999993</v>
      </c>
      <c r="O38" s="177">
        <f t="shared" ca="1" si="11"/>
        <v>137.65851655630644</v>
      </c>
      <c r="P38" s="177">
        <f t="shared" ca="1" si="12"/>
        <v>9.3501434436936393</v>
      </c>
      <c r="Q38" s="177">
        <f t="shared" ca="1" si="13"/>
        <v>0</v>
      </c>
      <c r="R38" s="178">
        <f t="shared" ca="1" si="14"/>
        <v>656.37000000000012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656.37</v>
      </c>
      <c r="I39" s="180">
        <f t="shared" ca="1" si="5"/>
        <v>509.36</v>
      </c>
      <c r="J39" s="177">
        <f t="shared" ca="1" si="6"/>
        <v>137.65</v>
      </c>
      <c r="K39" s="177">
        <f t="shared" ca="1" si="7"/>
        <v>9.35</v>
      </c>
      <c r="L39" s="177">
        <f t="shared" ca="1" si="8"/>
        <v>0</v>
      </c>
      <c r="M39" s="178">
        <f t="shared" ca="1" si="9"/>
        <v>656.36</v>
      </c>
      <c r="N39" s="176">
        <f t="shared" ca="1" si="10"/>
        <v>509.36133999999993</v>
      </c>
      <c r="O39" s="177">
        <f t="shared" ca="1" si="11"/>
        <v>137.65851655630644</v>
      </c>
      <c r="P39" s="177">
        <f t="shared" ca="1" si="12"/>
        <v>9.3501434436936393</v>
      </c>
      <c r="Q39" s="177">
        <f t="shared" ca="1" si="13"/>
        <v>0</v>
      </c>
      <c r="R39" s="178">
        <f t="shared" ca="1" si="14"/>
        <v>656.37000000000012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656.37</v>
      </c>
      <c r="I40" s="180">
        <f t="shared" ca="1" si="5"/>
        <v>509.36</v>
      </c>
      <c r="J40" s="177">
        <f t="shared" ca="1" si="6"/>
        <v>137.65</v>
      </c>
      <c r="K40" s="177">
        <f t="shared" ca="1" si="7"/>
        <v>9.35</v>
      </c>
      <c r="L40" s="177">
        <f t="shared" ca="1" si="8"/>
        <v>0</v>
      </c>
      <c r="M40" s="178">
        <f t="shared" ca="1" si="9"/>
        <v>656.36</v>
      </c>
      <c r="N40" s="176">
        <f t="shared" ca="1" si="10"/>
        <v>509.36133999999993</v>
      </c>
      <c r="O40" s="177">
        <f t="shared" ca="1" si="11"/>
        <v>137.65851655630644</v>
      </c>
      <c r="P40" s="177">
        <f t="shared" ca="1" si="12"/>
        <v>9.3501434436936393</v>
      </c>
      <c r="Q40" s="177">
        <f t="shared" ca="1" si="13"/>
        <v>0</v>
      </c>
      <c r="R40" s="178">
        <f t="shared" ca="1" si="14"/>
        <v>656.37000000000012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586.37</v>
      </c>
      <c r="I41" s="180">
        <f t="shared" ca="1" si="5"/>
        <v>489.89</v>
      </c>
      <c r="J41" s="177">
        <f t="shared" ca="1" si="6"/>
        <v>87.48</v>
      </c>
      <c r="K41" s="177">
        <f t="shared" ca="1" si="7"/>
        <v>9</v>
      </c>
      <c r="L41" s="177">
        <f t="shared" ca="1" si="8"/>
        <v>0</v>
      </c>
      <c r="M41" s="178">
        <f t="shared" ca="1" si="9"/>
        <v>586.37</v>
      </c>
      <c r="N41" s="176">
        <f t="shared" ca="1" si="10"/>
        <v>489.89</v>
      </c>
      <c r="O41" s="177">
        <f t="shared" ca="1" si="11"/>
        <v>87.48</v>
      </c>
      <c r="P41" s="177">
        <f t="shared" ca="1" si="12"/>
        <v>9</v>
      </c>
      <c r="Q41" s="177">
        <f t="shared" ca="1" si="13"/>
        <v>0</v>
      </c>
      <c r="R41" s="178">
        <f t="shared" ca="1" si="14"/>
        <v>586.37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505.64</v>
      </c>
      <c r="I42" s="180">
        <f t="shared" ca="1" si="5"/>
        <v>410.34</v>
      </c>
      <c r="J42" s="177">
        <f t="shared" ca="1" si="6"/>
        <v>90.34</v>
      </c>
      <c r="K42" s="177">
        <f t="shared" ca="1" si="7"/>
        <v>4.96</v>
      </c>
      <c r="L42" s="177">
        <f t="shared" ca="1" si="8"/>
        <v>0</v>
      </c>
      <c r="M42" s="178">
        <f t="shared" ca="1" si="9"/>
        <v>505.63999999999993</v>
      </c>
      <c r="N42" s="176">
        <f t="shared" ca="1" si="10"/>
        <v>410.34000000000003</v>
      </c>
      <c r="O42" s="177">
        <f t="shared" ca="1" si="11"/>
        <v>90.340000000000018</v>
      </c>
      <c r="P42" s="177">
        <f t="shared" ca="1" si="12"/>
        <v>4.9600000000000009</v>
      </c>
      <c r="Q42" s="177">
        <f t="shared" ca="1" si="13"/>
        <v>0</v>
      </c>
      <c r="R42" s="178">
        <f t="shared" ca="1" si="14"/>
        <v>505.64000000000004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482.91</v>
      </c>
      <c r="I43" s="180">
        <f t="shared" ca="1" si="5"/>
        <v>387.64</v>
      </c>
      <c r="J43" s="177">
        <f t="shared" ca="1" si="6"/>
        <v>90.3</v>
      </c>
      <c r="K43" s="177">
        <f t="shared" ca="1" si="7"/>
        <v>4.96</v>
      </c>
      <c r="L43" s="177">
        <f t="shared" ca="1" si="8"/>
        <v>0</v>
      </c>
      <c r="M43" s="178">
        <f t="shared" ca="1" si="9"/>
        <v>482.9</v>
      </c>
      <c r="N43" s="176">
        <f t="shared" ca="1" si="10"/>
        <v>387.64802733485197</v>
      </c>
      <c r="O43" s="177">
        <f t="shared" ca="1" si="11"/>
        <v>90.301869952371092</v>
      </c>
      <c r="P43" s="177">
        <f t="shared" ca="1" si="12"/>
        <v>4.9601027127769726</v>
      </c>
      <c r="Q43" s="177">
        <f t="shared" ca="1" si="13"/>
        <v>0</v>
      </c>
      <c r="R43" s="178">
        <f t="shared" ca="1" si="14"/>
        <v>482.91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485.19</v>
      </c>
      <c r="I44" s="180">
        <f t="shared" ca="1" si="5"/>
        <v>389.92</v>
      </c>
      <c r="J44" s="177">
        <f t="shared" ca="1" si="6"/>
        <v>90.31</v>
      </c>
      <c r="K44" s="177">
        <f t="shared" ca="1" si="7"/>
        <v>4.96</v>
      </c>
      <c r="L44" s="177">
        <f t="shared" ca="1" si="8"/>
        <v>0</v>
      </c>
      <c r="M44" s="178">
        <f t="shared" ca="1" si="9"/>
        <v>485.19</v>
      </c>
      <c r="N44" s="176">
        <f t="shared" ca="1" si="10"/>
        <v>389.92</v>
      </c>
      <c r="O44" s="177">
        <f t="shared" ca="1" si="11"/>
        <v>90.31</v>
      </c>
      <c r="P44" s="177">
        <f t="shared" ca="1" si="12"/>
        <v>4.96</v>
      </c>
      <c r="Q44" s="177">
        <f t="shared" ca="1" si="13"/>
        <v>0</v>
      </c>
      <c r="R44" s="178">
        <f t="shared" ca="1" si="14"/>
        <v>485.19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484.55</v>
      </c>
      <c r="I45" s="180">
        <f t="shared" ca="1" si="5"/>
        <v>389.28</v>
      </c>
      <c r="J45" s="177">
        <f t="shared" ca="1" si="6"/>
        <v>90.31</v>
      </c>
      <c r="K45" s="177">
        <f t="shared" ca="1" si="7"/>
        <v>4.96</v>
      </c>
      <c r="L45" s="177">
        <f t="shared" ca="1" si="8"/>
        <v>0</v>
      </c>
      <c r="M45" s="178">
        <f t="shared" ca="1" si="9"/>
        <v>484.54999999999995</v>
      </c>
      <c r="N45" s="176">
        <f t="shared" ca="1" si="10"/>
        <v>389.28000000000003</v>
      </c>
      <c r="O45" s="177">
        <f t="shared" ca="1" si="11"/>
        <v>90.310000000000016</v>
      </c>
      <c r="P45" s="177">
        <f t="shared" ca="1" si="12"/>
        <v>4.9600000000000009</v>
      </c>
      <c r="Q45" s="177">
        <f t="shared" ca="1" si="13"/>
        <v>0</v>
      </c>
      <c r="R45" s="178">
        <f t="shared" ca="1" si="14"/>
        <v>484.55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447.71</v>
      </c>
      <c r="I46" s="180">
        <f t="shared" ca="1" si="5"/>
        <v>352.5</v>
      </c>
      <c r="J46" s="177">
        <f t="shared" ca="1" si="6"/>
        <v>90.25</v>
      </c>
      <c r="K46" s="177">
        <f t="shared" ca="1" si="7"/>
        <v>4.96</v>
      </c>
      <c r="L46" s="177">
        <f t="shared" ca="1" si="8"/>
        <v>0</v>
      </c>
      <c r="M46" s="178">
        <f t="shared" ca="1" si="9"/>
        <v>447.71</v>
      </c>
      <c r="N46" s="176">
        <f t="shared" ca="1" si="10"/>
        <v>352.5</v>
      </c>
      <c r="O46" s="177">
        <f t="shared" ca="1" si="11"/>
        <v>90.25</v>
      </c>
      <c r="P46" s="177">
        <f t="shared" ca="1" si="12"/>
        <v>4.96</v>
      </c>
      <c r="Q46" s="177">
        <f t="shared" ca="1" si="13"/>
        <v>0</v>
      </c>
      <c r="R46" s="178">
        <f t="shared" ca="1" si="14"/>
        <v>447.71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409.56</v>
      </c>
      <c r="I47" s="180">
        <f t="shared" ca="1" si="5"/>
        <v>274.98</v>
      </c>
      <c r="J47" s="177">
        <f t="shared" ca="1" si="6"/>
        <v>129.77000000000001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409.56</v>
      </c>
      <c r="N47" s="176">
        <f t="shared" ca="1" si="10"/>
        <v>274.98</v>
      </c>
      <c r="O47" s="177">
        <f t="shared" ca="1" si="11"/>
        <v>129.77000000000001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409.56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393.33</v>
      </c>
      <c r="I48" s="180">
        <f t="shared" ca="1" si="5"/>
        <v>258.75</v>
      </c>
      <c r="J48" s="177">
        <f t="shared" ca="1" si="6"/>
        <v>129.78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393.34</v>
      </c>
      <c r="N48" s="176">
        <f t="shared" ca="1" si="10"/>
        <v>258.74342172166575</v>
      </c>
      <c r="O48" s="177">
        <f t="shared" ca="1" si="11"/>
        <v>129.77670056439723</v>
      </c>
      <c r="P48" s="177">
        <f t="shared" ca="1" si="12"/>
        <v>4.8098777139370519</v>
      </c>
      <c r="Q48" s="177">
        <f t="shared" ca="1" si="13"/>
        <v>0</v>
      </c>
      <c r="R48" s="178">
        <f t="shared" ca="1" si="14"/>
        <v>393.33000000000004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383.71</v>
      </c>
      <c r="I49" s="180">
        <f t="shared" ca="1" si="5"/>
        <v>258.74</v>
      </c>
      <c r="J49" s="177">
        <f t="shared" ca="1" si="6"/>
        <v>120.16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383.71</v>
      </c>
      <c r="N49" s="176">
        <f t="shared" ca="1" si="10"/>
        <v>258.74</v>
      </c>
      <c r="O49" s="177">
        <f t="shared" ca="1" si="11"/>
        <v>120.16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383.71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383.71</v>
      </c>
      <c r="I50" s="180">
        <f t="shared" ca="1" si="5"/>
        <v>258.74</v>
      </c>
      <c r="J50" s="177">
        <f t="shared" ca="1" si="6"/>
        <v>120.16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383.71</v>
      </c>
      <c r="N50" s="176">
        <f t="shared" ca="1" si="10"/>
        <v>258.74</v>
      </c>
      <c r="O50" s="177">
        <f t="shared" ca="1" si="11"/>
        <v>120.16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383.71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361.45</v>
      </c>
      <c r="I51" s="180">
        <f t="shared" ca="1" si="5"/>
        <v>266.43</v>
      </c>
      <c r="J51" s="177">
        <f t="shared" ca="1" si="6"/>
        <v>90.08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361.46</v>
      </c>
      <c r="N51" s="176">
        <f t="shared" ca="1" si="10"/>
        <v>266.42262905992368</v>
      </c>
      <c r="O51" s="177">
        <f t="shared" ca="1" si="11"/>
        <v>90.077507884689865</v>
      </c>
      <c r="P51" s="177">
        <f t="shared" ca="1" si="12"/>
        <v>4.9498630553864889</v>
      </c>
      <c r="Q51" s="177">
        <f t="shared" ca="1" si="13"/>
        <v>0</v>
      </c>
      <c r="R51" s="178">
        <f t="shared" ca="1" si="14"/>
        <v>361.45000000000005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284.54000000000002</v>
      </c>
      <c r="I52" s="180">
        <f t="shared" ca="1" si="5"/>
        <v>191.35</v>
      </c>
      <c r="J52" s="177">
        <f t="shared" ca="1" si="6"/>
        <v>88.33</v>
      </c>
      <c r="K52" s="177">
        <f t="shared" ca="1" si="7"/>
        <v>4.8499999999999996</v>
      </c>
      <c r="L52" s="177">
        <f t="shared" ca="1" si="8"/>
        <v>0</v>
      </c>
      <c r="M52" s="178">
        <f t="shared" ca="1" si="9"/>
        <v>284.53000000000003</v>
      </c>
      <c r="N52" s="176">
        <f t="shared" ca="1" si="10"/>
        <v>191.3567251256458</v>
      </c>
      <c r="O52" s="177">
        <f t="shared" ca="1" si="11"/>
        <v>88.333104417811825</v>
      </c>
      <c r="P52" s="177">
        <f t="shared" ca="1" si="12"/>
        <v>4.8501704565423678</v>
      </c>
      <c r="Q52" s="177">
        <f t="shared" ca="1" si="13"/>
        <v>0</v>
      </c>
      <c r="R52" s="178">
        <f t="shared" ca="1" si="14"/>
        <v>284.53999999999996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265.32</v>
      </c>
      <c r="I53" s="180">
        <f t="shared" ca="1" si="5"/>
        <v>173.03</v>
      </c>
      <c r="J53" s="177">
        <f t="shared" ca="1" si="6"/>
        <v>87.48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265.32</v>
      </c>
      <c r="N53" s="176">
        <f t="shared" ca="1" si="10"/>
        <v>173.03</v>
      </c>
      <c r="O53" s="177">
        <f t="shared" ca="1" si="11"/>
        <v>87.48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265.32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265.32</v>
      </c>
      <c r="I54" s="180">
        <f t="shared" ca="1" si="5"/>
        <v>173.03</v>
      </c>
      <c r="J54" s="177">
        <f t="shared" ca="1" si="6"/>
        <v>87.48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265.32</v>
      </c>
      <c r="N54" s="176">
        <f t="shared" ca="1" si="10"/>
        <v>173.03</v>
      </c>
      <c r="O54" s="177">
        <f t="shared" ca="1" si="11"/>
        <v>87.48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265.32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265.32</v>
      </c>
      <c r="I55" s="180">
        <f t="shared" ca="1" si="5"/>
        <v>173.03</v>
      </c>
      <c r="J55" s="177">
        <f t="shared" ca="1" si="6"/>
        <v>87.48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265.32</v>
      </c>
      <c r="N55" s="176">
        <f t="shared" ca="1" si="10"/>
        <v>173.03</v>
      </c>
      <c r="O55" s="177">
        <f t="shared" ca="1" si="11"/>
        <v>87.48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265.32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265.32</v>
      </c>
      <c r="I56" s="180">
        <f t="shared" ca="1" si="5"/>
        <v>173.03</v>
      </c>
      <c r="J56" s="177">
        <f t="shared" ca="1" si="6"/>
        <v>87.48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265.32</v>
      </c>
      <c r="N56" s="176">
        <f t="shared" ca="1" si="10"/>
        <v>173.03</v>
      </c>
      <c r="O56" s="177">
        <f t="shared" ca="1" si="11"/>
        <v>87.48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265.32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265.32</v>
      </c>
      <c r="I57" s="180">
        <f t="shared" ca="1" si="5"/>
        <v>173.03</v>
      </c>
      <c r="J57" s="177">
        <f t="shared" ca="1" si="6"/>
        <v>87.48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265.32</v>
      </c>
      <c r="N57" s="176">
        <f t="shared" ca="1" si="10"/>
        <v>173.03</v>
      </c>
      <c r="O57" s="177">
        <f t="shared" ca="1" si="11"/>
        <v>87.48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265.32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265.32</v>
      </c>
      <c r="I58" s="180">
        <f t="shared" ca="1" si="5"/>
        <v>173.03</v>
      </c>
      <c r="J58" s="177">
        <f t="shared" ca="1" si="6"/>
        <v>87.48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265.32</v>
      </c>
      <c r="N58" s="176">
        <f t="shared" ca="1" si="10"/>
        <v>173.03</v>
      </c>
      <c r="O58" s="177">
        <f t="shared" ca="1" si="11"/>
        <v>87.48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265.32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265.32</v>
      </c>
      <c r="I59" s="180">
        <f t="shared" ca="1" si="5"/>
        <v>173.03</v>
      </c>
      <c r="J59" s="177">
        <f t="shared" ca="1" si="6"/>
        <v>87.48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265.32</v>
      </c>
      <c r="N59" s="176">
        <f t="shared" ca="1" si="10"/>
        <v>173.03</v>
      </c>
      <c r="O59" s="177">
        <f t="shared" ca="1" si="11"/>
        <v>87.48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265.32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265.32</v>
      </c>
      <c r="I60" s="180">
        <f t="shared" ca="1" si="5"/>
        <v>173.03</v>
      </c>
      <c r="J60" s="177">
        <f t="shared" ca="1" si="6"/>
        <v>87.48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265.32</v>
      </c>
      <c r="N60" s="176">
        <f t="shared" ca="1" si="10"/>
        <v>173.03</v>
      </c>
      <c r="O60" s="177">
        <f t="shared" ca="1" si="11"/>
        <v>87.48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265.32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265.32</v>
      </c>
      <c r="I61" s="180">
        <f t="shared" ca="1" si="5"/>
        <v>173.03</v>
      </c>
      <c r="J61" s="177">
        <f t="shared" ca="1" si="6"/>
        <v>87.48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265.32</v>
      </c>
      <c r="N61" s="176">
        <f t="shared" ca="1" si="10"/>
        <v>173.03</v>
      </c>
      <c r="O61" s="177">
        <f t="shared" ca="1" si="11"/>
        <v>87.48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265.32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332.61</v>
      </c>
      <c r="I62" s="180">
        <f t="shared" ca="1" si="5"/>
        <v>237.58</v>
      </c>
      <c r="J62" s="177">
        <f t="shared" ca="1" si="6"/>
        <v>90.08</v>
      </c>
      <c r="K62" s="177">
        <f t="shared" ca="1" si="7"/>
        <v>4.95</v>
      </c>
      <c r="L62" s="177">
        <f t="shared" ca="1" si="8"/>
        <v>0</v>
      </c>
      <c r="M62" s="178">
        <f t="shared" ca="1" si="9"/>
        <v>332.61</v>
      </c>
      <c r="N62" s="176">
        <f t="shared" ca="1" si="10"/>
        <v>237.58</v>
      </c>
      <c r="O62" s="177">
        <f t="shared" ca="1" si="11"/>
        <v>90.08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332.61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362.41</v>
      </c>
      <c r="I63" s="180">
        <f t="shared" ca="1" si="5"/>
        <v>270.13</v>
      </c>
      <c r="J63" s="177">
        <f t="shared" ca="1" si="6"/>
        <v>87.48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362.42</v>
      </c>
      <c r="N63" s="176">
        <f t="shared" ca="1" si="10"/>
        <v>270.12254649301917</v>
      </c>
      <c r="O63" s="177">
        <f t="shared" ca="1" si="11"/>
        <v>87.477586225925734</v>
      </c>
      <c r="P63" s="177">
        <f t="shared" ca="1" si="12"/>
        <v>4.8098672810551291</v>
      </c>
      <c r="Q63" s="177">
        <f t="shared" ca="1" si="13"/>
        <v>0</v>
      </c>
      <c r="R63" s="178">
        <f t="shared" ca="1" si="14"/>
        <v>362.41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362.41</v>
      </c>
      <c r="I64" s="180">
        <f t="shared" ca="1" si="5"/>
        <v>270.13</v>
      </c>
      <c r="J64" s="177">
        <f t="shared" ca="1" si="6"/>
        <v>87.48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362.42</v>
      </c>
      <c r="N64" s="176">
        <f t="shared" ca="1" si="10"/>
        <v>270.12254649301917</v>
      </c>
      <c r="O64" s="177">
        <f t="shared" ca="1" si="11"/>
        <v>87.477586225925734</v>
      </c>
      <c r="P64" s="177">
        <f t="shared" ca="1" si="12"/>
        <v>4.8098672810551291</v>
      </c>
      <c r="Q64" s="177">
        <f t="shared" ca="1" si="13"/>
        <v>0</v>
      </c>
      <c r="R64" s="178">
        <f t="shared" ca="1" si="14"/>
        <v>362.41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362.41</v>
      </c>
      <c r="I65" s="180">
        <f t="shared" ca="1" si="5"/>
        <v>270.13</v>
      </c>
      <c r="J65" s="177">
        <f t="shared" ca="1" si="6"/>
        <v>87.48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362.42</v>
      </c>
      <c r="N65" s="176">
        <f t="shared" ca="1" si="10"/>
        <v>270.12254649301917</v>
      </c>
      <c r="O65" s="177">
        <f t="shared" ca="1" si="11"/>
        <v>87.477586225925734</v>
      </c>
      <c r="P65" s="177">
        <f t="shared" ca="1" si="12"/>
        <v>4.8098672810551291</v>
      </c>
      <c r="Q65" s="177">
        <f t="shared" ca="1" si="13"/>
        <v>0</v>
      </c>
      <c r="R65" s="178">
        <f t="shared" ca="1" si="14"/>
        <v>362.41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362.41</v>
      </c>
      <c r="I66" s="180">
        <f t="shared" ca="1" si="5"/>
        <v>270.13</v>
      </c>
      <c r="J66" s="177">
        <f t="shared" ca="1" si="6"/>
        <v>87.48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362.42</v>
      </c>
      <c r="N66" s="176">
        <f t="shared" ca="1" si="10"/>
        <v>270.12254649301917</v>
      </c>
      <c r="O66" s="177">
        <f t="shared" ca="1" si="11"/>
        <v>87.477586225925734</v>
      </c>
      <c r="P66" s="177">
        <f t="shared" ca="1" si="12"/>
        <v>4.8098672810551291</v>
      </c>
      <c r="Q66" s="177">
        <f t="shared" ca="1" si="13"/>
        <v>0</v>
      </c>
      <c r="R66" s="178">
        <f t="shared" ca="1" si="14"/>
        <v>362.41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362.41</v>
      </c>
      <c r="I67" s="180">
        <f t="shared" ca="1" si="5"/>
        <v>270.13</v>
      </c>
      <c r="J67" s="177">
        <f t="shared" ca="1" si="6"/>
        <v>87.48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362.42</v>
      </c>
      <c r="N67" s="176">
        <f t="shared" ca="1" si="10"/>
        <v>270.12254649301917</v>
      </c>
      <c r="O67" s="177">
        <f t="shared" ca="1" si="11"/>
        <v>87.477586225925734</v>
      </c>
      <c r="P67" s="177">
        <f t="shared" ca="1" si="12"/>
        <v>4.8098672810551291</v>
      </c>
      <c r="Q67" s="177">
        <f t="shared" ca="1" si="13"/>
        <v>0</v>
      </c>
      <c r="R67" s="178">
        <f t="shared" ca="1" si="14"/>
        <v>362.41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371.06</v>
      </c>
      <c r="I68" s="180">
        <f t="shared" ref="I68:I98" ca="1" si="20">INDIRECT("BRPL_EOD!" &amp; $V$3 &amp; X68)</f>
        <v>276.57</v>
      </c>
      <c r="J68" s="177">
        <f t="shared" ref="J68:J98" ca="1" si="21">INDIRECT("BYPL_EOD!" &amp; $V$3 &amp; X68)</f>
        <v>89.57</v>
      </c>
      <c r="K68" s="177">
        <f t="shared" ref="K68:K98" ca="1" si="22">INDIRECT("TPDDL_EOD!" &amp; $V$3 &amp; X68)</f>
        <v>4.92</v>
      </c>
      <c r="L68" s="177">
        <f t="shared" ref="L68:L98" ca="1" si="23">INDIRECT("NDMC_EOD!" &amp; $V$3 &amp; X68)</f>
        <v>0</v>
      </c>
      <c r="M68" s="178">
        <f t="shared" ref="M68:M98" ca="1" si="24">SUM(I68:L68)</f>
        <v>371.06</v>
      </c>
      <c r="N68" s="176">
        <f t="shared" ref="N68:N98" ca="1" si="25">INDIRECT("BRPL_ISGS_exbus!" &amp; $V$3 &amp; X68)</f>
        <v>276.57</v>
      </c>
      <c r="O68" s="177">
        <f t="shared" ref="O68:O98" ca="1" si="26">INDIRECT("BYPL_ISGS_exbus!" &amp; $V$3 &amp; X68)</f>
        <v>89.57</v>
      </c>
      <c r="P68" s="177">
        <f t="shared" ref="P68:P98" ca="1" si="27">INDIRECT("TPDDL_ISGS_exbus!" &amp; $V$3 &amp; X68)</f>
        <v>4.92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371.06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399.9</v>
      </c>
      <c r="I69" s="180">
        <f t="shared" ca="1" si="20"/>
        <v>307.62</v>
      </c>
      <c r="J69" s="177">
        <f t="shared" ca="1" si="21"/>
        <v>87.48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399.91</v>
      </c>
      <c r="N69" s="176">
        <f t="shared" ca="1" si="25"/>
        <v>307.61230776924805</v>
      </c>
      <c r="O69" s="177">
        <f t="shared" ca="1" si="26"/>
        <v>87.477812507814249</v>
      </c>
      <c r="P69" s="177">
        <f t="shared" ca="1" si="27"/>
        <v>4.8098797229376604</v>
      </c>
      <c r="Q69" s="177">
        <f t="shared" ca="1" si="28"/>
        <v>0</v>
      </c>
      <c r="R69" s="178">
        <f t="shared" ca="1" si="29"/>
        <v>399.89999999999992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457.58</v>
      </c>
      <c r="I70" s="180">
        <f t="shared" ca="1" si="20"/>
        <v>365.3</v>
      </c>
      <c r="J70" s="177">
        <f t="shared" ca="1" si="21"/>
        <v>87.48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457.59000000000003</v>
      </c>
      <c r="N70" s="176">
        <f t="shared" ca="1" si="25"/>
        <v>365.29201687099805</v>
      </c>
      <c r="O70" s="177">
        <f t="shared" ca="1" si="26"/>
        <v>87.478088244935421</v>
      </c>
      <c r="P70" s="177">
        <f t="shared" ca="1" si="27"/>
        <v>4.8098948840665212</v>
      </c>
      <c r="Q70" s="177">
        <f t="shared" ca="1" si="28"/>
        <v>0</v>
      </c>
      <c r="R70" s="178">
        <f t="shared" ca="1" si="29"/>
        <v>457.58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496.03</v>
      </c>
      <c r="I71" s="180">
        <f t="shared" ca="1" si="20"/>
        <v>403.75</v>
      </c>
      <c r="J71" s="177">
        <f t="shared" ca="1" si="21"/>
        <v>87.48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496.04</v>
      </c>
      <c r="N71" s="176">
        <f t="shared" ca="1" si="25"/>
        <v>403.74186053544065</v>
      </c>
      <c r="O71" s="177">
        <f t="shared" ca="1" si="26"/>
        <v>87.478236432545756</v>
      </c>
      <c r="P71" s="177">
        <f t="shared" ca="1" si="27"/>
        <v>4.8099030320135467</v>
      </c>
      <c r="Q71" s="177">
        <f t="shared" ca="1" si="28"/>
        <v>0</v>
      </c>
      <c r="R71" s="178">
        <f t="shared" ca="1" si="29"/>
        <v>496.03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496.03</v>
      </c>
      <c r="I72" s="180">
        <f t="shared" ca="1" si="20"/>
        <v>403.75</v>
      </c>
      <c r="J72" s="177">
        <f t="shared" ca="1" si="21"/>
        <v>87.48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496.04</v>
      </c>
      <c r="N72" s="176">
        <f t="shared" ca="1" si="25"/>
        <v>403.74186053544065</v>
      </c>
      <c r="O72" s="177">
        <f t="shared" ca="1" si="26"/>
        <v>87.478236432545756</v>
      </c>
      <c r="P72" s="177">
        <f t="shared" ca="1" si="27"/>
        <v>4.8099030320135467</v>
      </c>
      <c r="Q72" s="177">
        <f t="shared" ca="1" si="28"/>
        <v>0</v>
      </c>
      <c r="R72" s="178">
        <f t="shared" ca="1" si="29"/>
        <v>496.03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524.87</v>
      </c>
      <c r="I73" s="180">
        <f t="shared" ca="1" si="20"/>
        <v>432.58</v>
      </c>
      <c r="J73" s="177">
        <f t="shared" ca="1" si="21"/>
        <v>87.48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524.86999999999989</v>
      </c>
      <c r="N73" s="176">
        <f t="shared" ca="1" si="25"/>
        <v>432.5800000000001</v>
      </c>
      <c r="O73" s="177">
        <f t="shared" ca="1" si="26"/>
        <v>87.480000000000018</v>
      </c>
      <c r="P73" s="177">
        <f t="shared" ca="1" si="27"/>
        <v>4.8100000000000005</v>
      </c>
      <c r="Q73" s="177">
        <f t="shared" ca="1" si="28"/>
        <v>0</v>
      </c>
      <c r="R73" s="178">
        <f t="shared" ca="1" si="29"/>
        <v>524.87000000000012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618.27</v>
      </c>
      <c r="I74" s="180">
        <f t="shared" ca="1" si="20"/>
        <v>480</v>
      </c>
      <c r="J74" s="177">
        <f t="shared" ca="1" si="21"/>
        <v>128.91999999999999</v>
      </c>
      <c r="K74" s="177">
        <f t="shared" ca="1" si="22"/>
        <v>9.35</v>
      </c>
      <c r="L74" s="177">
        <f t="shared" ca="1" si="23"/>
        <v>0</v>
      </c>
      <c r="M74" s="178">
        <f t="shared" ca="1" si="24"/>
        <v>618.27</v>
      </c>
      <c r="N74" s="176">
        <f t="shared" ca="1" si="25"/>
        <v>480</v>
      </c>
      <c r="O74" s="177">
        <f t="shared" ca="1" si="26"/>
        <v>128.91999999999999</v>
      </c>
      <c r="P74" s="177">
        <f t="shared" ca="1" si="27"/>
        <v>9.35</v>
      </c>
      <c r="Q74" s="177">
        <f t="shared" ca="1" si="28"/>
        <v>0</v>
      </c>
      <c r="R74" s="178">
        <f t="shared" ca="1" si="29"/>
        <v>618.27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647.37</v>
      </c>
      <c r="I75" s="180">
        <f t="shared" ca="1" si="20"/>
        <v>480.65</v>
      </c>
      <c r="J75" s="177">
        <f t="shared" ca="1" si="21"/>
        <v>157.72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647.36</v>
      </c>
      <c r="N75" s="176">
        <f t="shared" ca="1" si="25"/>
        <v>480.65742477137911</v>
      </c>
      <c r="O75" s="177">
        <f t="shared" ca="1" si="26"/>
        <v>157.72243635689568</v>
      </c>
      <c r="P75" s="177">
        <f t="shared" ca="1" si="27"/>
        <v>8.9901388717251614</v>
      </c>
      <c r="Q75" s="177">
        <f t="shared" ca="1" si="28"/>
        <v>0</v>
      </c>
      <c r="R75" s="178">
        <f t="shared" ca="1" si="29"/>
        <v>647.37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656.37</v>
      </c>
      <c r="I76" s="180">
        <f t="shared" ca="1" si="20"/>
        <v>489.65</v>
      </c>
      <c r="J76" s="177">
        <f t="shared" ca="1" si="21"/>
        <v>157.72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656.36</v>
      </c>
      <c r="N76" s="176">
        <f t="shared" ca="1" si="25"/>
        <v>489.6574600828813</v>
      </c>
      <c r="O76" s="177">
        <f t="shared" ca="1" si="26"/>
        <v>157.72240294960082</v>
      </c>
      <c r="P76" s="177">
        <f t="shared" ca="1" si="27"/>
        <v>8.9901369675178255</v>
      </c>
      <c r="Q76" s="177">
        <f t="shared" ca="1" si="28"/>
        <v>0</v>
      </c>
      <c r="R76" s="178">
        <f t="shared" ca="1" si="29"/>
        <v>656.37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656.37</v>
      </c>
      <c r="I77" s="180">
        <f t="shared" ca="1" si="20"/>
        <v>489.65</v>
      </c>
      <c r="J77" s="177">
        <f t="shared" ca="1" si="21"/>
        <v>157.72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656.36</v>
      </c>
      <c r="N77" s="176">
        <f t="shared" ca="1" si="25"/>
        <v>489.6574600828813</v>
      </c>
      <c r="O77" s="177">
        <f t="shared" ca="1" si="26"/>
        <v>157.72240294960082</v>
      </c>
      <c r="P77" s="177">
        <f t="shared" ca="1" si="27"/>
        <v>8.9901369675178255</v>
      </c>
      <c r="Q77" s="177">
        <f t="shared" ca="1" si="28"/>
        <v>0</v>
      </c>
      <c r="R77" s="178">
        <f t="shared" ca="1" si="29"/>
        <v>656.37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656.37</v>
      </c>
      <c r="I78" s="180">
        <f t="shared" ca="1" si="20"/>
        <v>489.65</v>
      </c>
      <c r="J78" s="177">
        <f t="shared" ca="1" si="21"/>
        <v>157.72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656.36</v>
      </c>
      <c r="N78" s="176">
        <f t="shared" ca="1" si="25"/>
        <v>489.6574600828813</v>
      </c>
      <c r="O78" s="177">
        <f t="shared" ca="1" si="26"/>
        <v>157.72240294960082</v>
      </c>
      <c r="P78" s="177">
        <f t="shared" ca="1" si="27"/>
        <v>8.9901369675178255</v>
      </c>
      <c r="Q78" s="177">
        <f t="shared" ca="1" si="28"/>
        <v>0</v>
      </c>
      <c r="R78" s="178">
        <f t="shared" ca="1" si="29"/>
        <v>656.37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656.37</v>
      </c>
      <c r="I79" s="180">
        <f t="shared" ca="1" si="20"/>
        <v>482.94</v>
      </c>
      <c r="J79" s="177">
        <f t="shared" ca="1" si="21"/>
        <v>164.07</v>
      </c>
      <c r="K79" s="177">
        <f t="shared" ca="1" si="22"/>
        <v>9.35</v>
      </c>
      <c r="L79" s="177">
        <f t="shared" ca="1" si="23"/>
        <v>0</v>
      </c>
      <c r="M79" s="178">
        <f t="shared" ca="1" si="24"/>
        <v>656.36</v>
      </c>
      <c r="N79" s="176">
        <f t="shared" ca="1" si="25"/>
        <v>482.94735785239806</v>
      </c>
      <c r="O79" s="177">
        <f t="shared" ca="1" si="26"/>
        <v>164.07249969528917</v>
      </c>
      <c r="P79" s="177">
        <f t="shared" ca="1" si="27"/>
        <v>9.3501424523127543</v>
      </c>
      <c r="Q79" s="177">
        <f t="shared" ca="1" si="28"/>
        <v>0</v>
      </c>
      <c r="R79" s="178">
        <f t="shared" ca="1" si="29"/>
        <v>656.37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656.37</v>
      </c>
      <c r="I80" s="180">
        <f t="shared" ca="1" si="20"/>
        <v>482.94</v>
      </c>
      <c r="J80" s="177">
        <f t="shared" ca="1" si="21"/>
        <v>164.07</v>
      </c>
      <c r="K80" s="177">
        <f t="shared" ca="1" si="22"/>
        <v>9.35</v>
      </c>
      <c r="L80" s="177">
        <f t="shared" ca="1" si="23"/>
        <v>0</v>
      </c>
      <c r="M80" s="178">
        <f t="shared" ca="1" si="24"/>
        <v>656.36</v>
      </c>
      <c r="N80" s="176">
        <f t="shared" ca="1" si="25"/>
        <v>482.94735785239806</v>
      </c>
      <c r="O80" s="177">
        <f t="shared" ca="1" si="26"/>
        <v>164.07249969528917</v>
      </c>
      <c r="P80" s="177">
        <f t="shared" ca="1" si="27"/>
        <v>9.3501424523127543</v>
      </c>
      <c r="Q80" s="177">
        <f t="shared" ca="1" si="28"/>
        <v>0</v>
      </c>
      <c r="R80" s="178">
        <f t="shared" ca="1" si="29"/>
        <v>656.37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656.37</v>
      </c>
      <c r="I81" s="180">
        <f t="shared" ca="1" si="20"/>
        <v>482.94</v>
      </c>
      <c r="J81" s="177">
        <f t="shared" ca="1" si="21"/>
        <v>164.07</v>
      </c>
      <c r="K81" s="177">
        <f t="shared" ca="1" si="22"/>
        <v>9.35</v>
      </c>
      <c r="L81" s="177">
        <f t="shared" ca="1" si="23"/>
        <v>0</v>
      </c>
      <c r="M81" s="178">
        <f t="shared" ca="1" si="24"/>
        <v>656.36</v>
      </c>
      <c r="N81" s="176">
        <f t="shared" ca="1" si="25"/>
        <v>482.94735785239806</v>
      </c>
      <c r="O81" s="177">
        <f t="shared" ca="1" si="26"/>
        <v>164.07249969528917</v>
      </c>
      <c r="P81" s="177">
        <f t="shared" ca="1" si="27"/>
        <v>9.3501424523127543</v>
      </c>
      <c r="Q81" s="177">
        <f t="shared" ca="1" si="28"/>
        <v>0</v>
      </c>
      <c r="R81" s="178">
        <f t="shared" ca="1" si="29"/>
        <v>656.37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656.37</v>
      </c>
      <c r="I82" s="180">
        <f t="shared" ca="1" si="20"/>
        <v>482.94</v>
      </c>
      <c r="J82" s="177">
        <f t="shared" ca="1" si="21"/>
        <v>164.07</v>
      </c>
      <c r="K82" s="177">
        <f t="shared" ca="1" si="22"/>
        <v>9.35</v>
      </c>
      <c r="L82" s="177">
        <f t="shared" ca="1" si="23"/>
        <v>0</v>
      </c>
      <c r="M82" s="178">
        <f t="shared" ca="1" si="24"/>
        <v>656.36</v>
      </c>
      <c r="N82" s="176">
        <f t="shared" ca="1" si="25"/>
        <v>482.94735785239806</v>
      </c>
      <c r="O82" s="177">
        <f t="shared" ca="1" si="26"/>
        <v>164.07249969528917</v>
      </c>
      <c r="P82" s="177">
        <f t="shared" ca="1" si="27"/>
        <v>9.3501424523127543</v>
      </c>
      <c r="Q82" s="177">
        <f t="shared" ca="1" si="28"/>
        <v>0</v>
      </c>
      <c r="R82" s="178">
        <f t="shared" ca="1" si="29"/>
        <v>656.37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601.36</v>
      </c>
      <c r="I83" s="180">
        <f t="shared" ca="1" si="20"/>
        <v>447.77</v>
      </c>
      <c r="J83" s="177">
        <f t="shared" ca="1" si="21"/>
        <v>144.22999999999999</v>
      </c>
      <c r="K83" s="177">
        <f t="shared" ca="1" si="22"/>
        <v>9.35</v>
      </c>
      <c r="L83" s="177">
        <f t="shared" ca="1" si="23"/>
        <v>0</v>
      </c>
      <c r="M83" s="178">
        <f t="shared" ca="1" si="24"/>
        <v>601.35</v>
      </c>
      <c r="N83" s="176">
        <f t="shared" ca="1" si="25"/>
        <v>447.77744607965411</v>
      </c>
      <c r="O83" s="177">
        <f t="shared" ca="1" si="26"/>
        <v>144.23239843685042</v>
      </c>
      <c r="P83" s="177">
        <f t="shared" ca="1" si="27"/>
        <v>9.3501554834954685</v>
      </c>
      <c r="Q83" s="177">
        <f t="shared" ca="1" si="28"/>
        <v>0</v>
      </c>
      <c r="R83" s="178">
        <f t="shared" ca="1" si="29"/>
        <v>601.3599999999999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586.11</v>
      </c>
      <c r="I84" s="180">
        <f t="shared" ca="1" si="20"/>
        <v>450</v>
      </c>
      <c r="J84" s="177">
        <f t="shared" ca="1" si="21"/>
        <v>126.76</v>
      </c>
      <c r="K84" s="177">
        <f t="shared" ca="1" si="22"/>
        <v>9.35</v>
      </c>
      <c r="L84" s="177">
        <f t="shared" ca="1" si="23"/>
        <v>0</v>
      </c>
      <c r="M84" s="178">
        <f t="shared" ca="1" si="24"/>
        <v>586.11</v>
      </c>
      <c r="N84" s="176">
        <f t="shared" ca="1" si="25"/>
        <v>450</v>
      </c>
      <c r="O84" s="177">
        <f t="shared" ca="1" si="26"/>
        <v>126.76</v>
      </c>
      <c r="P84" s="177">
        <f t="shared" ca="1" si="27"/>
        <v>9.35</v>
      </c>
      <c r="Q84" s="177">
        <f t="shared" ca="1" si="28"/>
        <v>0</v>
      </c>
      <c r="R84" s="178">
        <f t="shared" ca="1" si="29"/>
        <v>586.11</v>
      </c>
      <c r="W84" s="47"/>
      <c r="X84" s="47">
        <v>84</v>
      </c>
    </row>
    <row r="85" spans="1:24">
      <c r="A85" s="62" t="s">
        <v>127</v>
      </c>
      <c r="B85" s="171">
        <f t="shared" ca="1" si="18"/>
        <v>682.78</v>
      </c>
      <c r="C85" s="176">
        <f t="shared" ca="1" si="19"/>
        <v>509.35387999999989</v>
      </c>
      <c r="D85" s="177">
        <f t="shared" ca="1" si="19"/>
        <v>164.07203400000003</v>
      </c>
      <c r="E85" s="177">
        <f t="shared" ca="1" si="19"/>
        <v>9.3540860000000006</v>
      </c>
      <c r="F85" s="178">
        <f t="shared" ca="1" si="19"/>
        <v>0</v>
      </c>
      <c r="G85" s="179">
        <f t="shared" ca="1" si="16"/>
        <v>0</v>
      </c>
      <c r="H85" s="179">
        <f t="shared" ca="1" si="17"/>
        <v>586.11</v>
      </c>
      <c r="I85" s="180">
        <f t="shared" ca="1" si="20"/>
        <v>450</v>
      </c>
      <c r="J85" s="177">
        <f t="shared" ca="1" si="21"/>
        <v>126.76</v>
      </c>
      <c r="K85" s="177">
        <f t="shared" ca="1" si="22"/>
        <v>9.35</v>
      </c>
      <c r="L85" s="177">
        <f t="shared" ca="1" si="23"/>
        <v>0</v>
      </c>
      <c r="M85" s="178">
        <f t="shared" ca="1" si="24"/>
        <v>586.11</v>
      </c>
      <c r="N85" s="176">
        <f t="shared" ca="1" si="25"/>
        <v>450</v>
      </c>
      <c r="O85" s="177">
        <f t="shared" ca="1" si="26"/>
        <v>126.76</v>
      </c>
      <c r="P85" s="177">
        <f t="shared" ca="1" si="27"/>
        <v>9.35</v>
      </c>
      <c r="Q85" s="177">
        <f t="shared" ca="1" si="28"/>
        <v>0</v>
      </c>
      <c r="R85" s="178">
        <f t="shared" ca="1" si="29"/>
        <v>586.11</v>
      </c>
      <c r="W85" s="47"/>
      <c r="X85" s="47">
        <v>85</v>
      </c>
    </row>
    <row r="86" spans="1:24">
      <c r="A86" s="62" t="s">
        <v>128</v>
      </c>
      <c r="B86" s="171">
        <f t="shared" ca="1" si="18"/>
        <v>673.21</v>
      </c>
      <c r="C86" s="176">
        <f t="shared" ca="1" si="19"/>
        <v>502.21465999999998</v>
      </c>
      <c r="D86" s="177">
        <f t="shared" ca="1" si="19"/>
        <v>161.77236300000004</v>
      </c>
      <c r="E86" s="177">
        <f t="shared" ca="1" si="19"/>
        <v>9.2229770000000002</v>
      </c>
      <c r="F86" s="178">
        <f t="shared" ca="1" si="19"/>
        <v>0</v>
      </c>
      <c r="G86" s="179">
        <f t="shared" ca="1" si="16"/>
        <v>0</v>
      </c>
      <c r="H86" s="179">
        <f t="shared" ca="1" si="17"/>
        <v>579.13</v>
      </c>
      <c r="I86" s="180">
        <f t="shared" ca="1" si="20"/>
        <v>450</v>
      </c>
      <c r="J86" s="177">
        <f t="shared" ca="1" si="21"/>
        <v>119.91</v>
      </c>
      <c r="K86" s="177">
        <f t="shared" ca="1" si="22"/>
        <v>9.2200000000000006</v>
      </c>
      <c r="L86" s="177">
        <f t="shared" ca="1" si="23"/>
        <v>0</v>
      </c>
      <c r="M86" s="178">
        <f t="shared" ca="1" si="24"/>
        <v>579.13</v>
      </c>
      <c r="N86" s="176">
        <f t="shared" ca="1" si="25"/>
        <v>450</v>
      </c>
      <c r="O86" s="177">
        <f t="shared" ca="1" si="26"/>
        <v>119.91</v>
      </c>
      <c r="P86" s="177">
        <f t="shared" ca="1" si="27"/>
        <v>9.2200000000000006</v>
      </c>
      <c r="Q86" s="177">
        <f t="shared" ca="1" si="28"/>
        <v>0</v>
      </c>
      <c r="R86" s="178">
        <f t="shared" ca="1" si="29"/>
        <v>579.13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582.17999999999995</v>
      </c>
      <c r="I87" s="180">
        <f t="shared" ca="1" si="20"/>
        <v>450</v>
      </c>
      <c r="J87" s="177">
        <f t="shared" ca="1" si="21"/>
        <v>125.05</v>
      </c>
      <c r="K87" s="177">
        <f t="shared" ca="1" si="22"/>
        <v>7.13</v>
      </c>
      <c r="L87" s="177">
        <f t="shared" ca="1" si="23"/>
        <v>0</v>
      </c>
      <c r="M87" s="178">
        <f t="shared" ca="1" si="24"/>
        <v>582.17999999999995</v>
      </c>
      <c r="N87" s="176">
        <f t="shared" ca="1" si="25"/>
        <v>450</v>
      </c>
      <c r="O87" s="177">
        <f t="shared" ca="1" si="26"/>
        <v>125.05</v>
      </c>
      <c r="P87" s="177">
        <f t="shared" ca="1" si="27"/>
        <v>7.13</v>
      </c>
      <c r="Q87" s="177">
        <f t="shared" ca="1" si="28"/>
        <v>0</v>
      </c>
      <c r="R87" s="178">
        <f t="shared" ca="1" si="29"/>
        <v>582.17999999999995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582.17999999999995</v>
      </c>
      <c r="I88" s="180">
        <f t="shared" ca="1" si="20"/>
        <v>450</v>
      </c>
      <c r="J88" s="177">
        <f t="shared" ca="1" si="21"/>
        <v>125.05</v>
      </c>
      <c r="K88" s="177">
        <f t="shared" ca="1" si="22"/>
        <v>7.13</v>
      </c>
      <c r="L88" s="177">
        <f t="shared" ca="1" si="23"/>
        <v>0</v>
      </c>
      <c r="M88" s="178">
        <f t="shared" ca="1" si="24"/>
        <v>582.17999999999995</v>
      </c>
      <c r="N88" s="176">
        <f t="shared" ca="1" si="25"/>
        <v>450</v>
      </c>
      <c r="O88" s="177">
        <f t="shared" ca="1" si="26"/>
        <v>125.05</v>
      </c>
      <c r="P88" s="177">
        <f t="shared" ca="1" si="27"/>
        <v>7.13</v>
      </c>
      <c r="Q88" s="177">
        <f t="shared" ca="1" si="28"/>
        <v>0</v>
      </c>
      <c r="R88" s="178">
        <f t="shared" ca="1" si="29"/>
        <v>582.17999999999995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512.49</v>
      </c>
      <c r="I89" s="180">
        <f t="shared" ca="1" si="20"/>
        <v>422.17</v>
      </c>
      <c r="J89" s="177">
        <f t="shared" ca="1" si="21"/>
        <v>85.42</v>
      </c>
      <c r="K89" s="177">
        <f t="shared" ca="1" si="22"/>
        <v>4.91</v>
      </c>
      <c r="L89" s="177">
        <f t="shared" ca="1" si="23"/>
        <v>0</v>
      </c>
      <c r="M89" s="178">
        <f t="shared" ca="1" si="24"/>
        <v>512.5</v>
      </c>
      <c r="N89" s="176">
        <f t="shared" ca="1" si="25"/>
        <v>422.1617625365854</v>
      </c>
      <c r="O89" s="177">
        <f t="shared" ca="1" si="26"/>
        <v>85.418333268292685</v>
      </c>
      <c r="P89" s="177">
        <f t="shared" ca="1" si="27"/>
        <v>4.9099041951219515</v>
      </c>
      <c r="Q89" s="177">
        <f t="shared" ca="1" si="28"/>
        <v>0</v>
      </c>
      <c r="R89" s="178">
        <f t="shared" ca="1" si="29"/>
        <v>512.49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428.74</v>
      </c>
      <c r="I90" s="180">
        <f t="shared" ca="1" si="20"/>
        <v>339.5</v>
      </c>
      <c r="J90" s="177">
        <f t="shared" ca="1" si="21"/>
        <v>84.39</v>
      </c>
      <c r="K90" s="177">
        <f t="shared" ca="1" si="22"/>
        <v>4.8499999999999996</v>
      </c>
      <c r="L90" s="177">
        <f t="shared" ca="1" si="23"/>
        <v>0</v>
      </c>
      <c r="M90" s="178">
        <f t="shared" ca="1" si="24"/>
        <v>428.74</v>
      </c>
      <c r="N90" s="176">
        <f t="shared" ca="1" si="25"/>
        <v>339.5</v>
      </c>
      <c r="O90" s="177">
        <f t="shared" ca="1" si="26"/>
        <v>84.39</v>
      </c>
      <c r="P90" s="177">
        <f t="shared" ca="1" si="27"/>
        <v>4.8499999999999996</v>
      </c>
      <c r="Q90" s="177">
        <f t="shared" ca="1" si="28"/>
        <v>0</v>
      </c>
      <c r="R90" s="178">
        <f t="shared" ca="1" si="29"/>
        <v>428.74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361.45</v>
      </c>
      <c r="I91" s="180">
        <f t="shared" ca="1" si="20"/>
        <v>272.06</v>
      </c>
      <c r="J91" s="177">
        <f t="shared" ca="1" si="21"/>
        <v>84.53</v>
      </c>
      <c r="K91" s="177">
        <f t="shared" ca="1" si="22"/>
        <v>4.8600000000000003</v>
      </c>
      <c r="L91" s="177">
        <f t="shared" ca="1" si="23"/>
        <v>0</v>
      </c>
      <c r="M91" s="178">
        <f t="shared" ca="1" si="24"/>
        <v>361.45000000000005</v>
      </c>
      <c r="N91" s="176">
        <f t="shared" ca="1" si="25"/>
        <v>272.05999999999995</v>
      </c>
      <c r="O91" s="177">
        <f t="shared" ca="1" si="26"/>
        <v>84.529999999999987</v>
      </c>
      <c r="P91" s="177">
        <f t="shared" ca="1" si="27"/>
        <v>4.8599999999999994</v>
      </c>
      <c r="Q91" s="177">
        <f t="shared" ca="1" si="28"/>
        <v>0</v>
      </c>
      <c r="R91" s="178">
        <f t="shared" ca="1" si="29"/>
        <v>361.44999999999993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294.16000000000003</v>
      </c>
      <c r="I92" s="180">
        <f t="shared" ca="1" si="20"/>
        <v>204.55</v>
      </c>
      <c r="J92" s="177">
        <f t="shared" ca="1" si="21"/>
        <v>84.74</v>
      </c>
      <c r="K92" s="177">
        <f t="shared" ca="1" si="22"/>
        <v>4.87</v>
      </c>
      <c r="L92" s="177">
        <f t="shared" ca="1" si="23"/>
        <v>0</v>
      </c>
      <c r="M92" s="178">
        <f t="shared" ca="1" si="24"/>
        <v>294.16000000000003</v>
      </c>
      <c r="N92" s="176">
        <f t="shared" ca="1" si="25"/>
        <v>204.55</v>
      </c>
      <c r="O92" s="177">
        <f t="shared" ca="1" si="26"/>
        <v>84.74</v>
      </c>
      <c r="P92" s="177">
        <f t="shared" ca="1" si="27"/>
        <v>4.87</v>
      </c>
      <c r="Q92" s="177">
        <f t="shared" ca="1" si="28"/>
        <v>0</v>
      </c>
      <c r="R92" s="178">
        <f t="shared" ca="1" si="29"/>
        <v>294.16000000000003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284.54000000000002</v>
      </c>
      <c r="I93" s="180">
        <f t="shared" ca="1" si="20"/>
        <v>194.8</v>
      </c>
      <c r="J93" s="177">
        <f t="shared" ca="1" si="21"/>
        <v>84.86</v>
      </c>
      <c r="K93" s="177">
        <f t="shared" ca="1" si="22"/>
        <v>4.88</v>
      </c>
      <c r="L93" s="177">
        <f t="shared" ca="1" si="23"/>
        <v>0</v>
      </c>
      <c r="M93" s="178">
        <f t="shared" ca="1" si="24"/>
        <v>284.54000000000002</v>
      </c>
      <c r="N93" s="176">
        <f t="shared" ca="1" si="25"/>
        <v>194.8</v>
      </c>
      <c r="O93" s="177">
        <f t="shared" ca="1" si="26"/>
        <v>84.86</v>
      </c>
      <c r="P93" s="177">
        <f t="shared" ca="1" si="27"/>
        <v>4.88</v>
      </c>
      <c r="Q93" s="177">
        <f t="shared" ca="1" si="28"/>
        <v>0</v>
      </c>
      <c r="R93" s="178">
        <f t="shared" ca="1" si="29"/>
        <v>284.54000000000002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284.54000000000002</v>
      </c>
      <c r="I94" s="180">
        <f t="shared" ca="1" si="20"/>
        <v>194.8</v>
      </c>
      <c r="J94" s="177">
        <f t="shared" ca="1" si="21"/>
        <v>84.86</v>
      </c>
      <c r="K94" s="177">
        <f t="shared" ca="1" si="22"/>
        <v>4.88</v>
      </c>
      <c r="L94" s="177">
        <f t="shared" ca="1" si="23"/>
        <v>0</v>
      </c>
      <c r="M94" s="178">
        <f t="shared" ca="1" si="24"/>
        <v>284.54000000000002</v>
      </c>
      <c r="N94" s="176">
        <f t="shared" ca="1" si="25"/>
        <v>194.8</v>
      </c>
      <c r="O94" s="177">
        <f t="shared" ca="1" si="26"/>
        <v>84.86</v>
      </c>
      <c r="P94" s="177">
        <f t="shared" ca="1" si="27"/>
        <v>4.88</v>
      </c>
      <c r="Q94" s="177">
        <f t="shared" ca="1" si="28"/>
        <v>0</v>
      </c>
      <c r="R94" s="178">
        <f t="shared" ca="1" si="29"/>
        <v>284.54000000000002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284.54000000000002</v>
      </c>
      <c r="I95" s="180">
        <f t="shared" ca="1" si="20"/>
        <v>194.8</v>
      </c>
      <c r="J95" s="177">
        <f t="shared" ca="1" si="21"/>
        <v>84.86</v>
      </c>
      <c r="K95" s="177">
        <f t="shared" ca="1" si="22"/>
        <v>4.88</v>
      </c>
      <c r="L95" s="177">
        <f t="shared" ca="1" si="23"/>
        <v>0</v>
      </c>
      <c r="M95" s="178">
        <f t="shared" ca="1" si="24"/>
        <v>284.54000000000002</v>
      </c>
      <c r="N95" s="176">
        <f t="shared" ca="1" si="25"/>
        <v>194.8</v>
      </c>
      <c r="O95" s="177">
        <f t="shared" ca="1" si="26"/>
        <v>84.86</v>
      </c>
      <c r="P95" s="177">
        <f t="shared" ca="1" si="27"/>
        <v>4.88</v>
      </c>
      <c r="Q95" s="177">
        <f t="shared" ca="1" si="28"/>
        <v>0</v>
      </c>
      <c r="R95" s="178">
        <f t="shared" ca="1" si="29"/>
        <v>284.54000000000002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284.54000000000002</v>
      </c>
      <c r="I96" s="180">
        <f t="shared" ca="1" si="20"/>
        <v>194.8</v>
      </c>
      <c r="J96" s="177">
        <f t="shared" ca="1" si="21"/>
        <v>84.86</v>
      </c>
      <c r="K96" s="177">
        <f t="shared" ca="1" si="22"/>
        <v>4.88</v>
      </c>
      <c r="L96" s="177">
        <f t="shared" ca="1" si="23"/>
        <v>0</v>
      </c>
      <c r="M96" s="178">
        <f t="shared" ca="1" si="24"/>
        <v>284.54000000000002</v>
      </c>
      <c r="N96" s="176">
        <f t="shared" ca="1" si="25"/>
        <v>194.8</v>
      </c>
      <c r="O96" s="177">
        <f t="shared" ca="1" si="26"/>
        <v>84.86</v>
      </c>
      <c r="P96" s="177">
        <f t="shared" ca="1" si="27"/>
        <v>4.88</v>
      </c>
      <c r="Q96" s="177">
        <f t="shared" ca="1" si="28"/>
        <v>0</v>
      </c>
      <c r="R96" s="178">
        <f t="shared" ca="1" si="29"/>
        <v>284.54000000000002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284.54000000000002</v>
      </c>
      <c r="I97" s="180">
        <f t="shared" ca="1" si="20"/>
        <v>194.8</v>
      </c>
      <c r="J97" s="177">
        <f t="shared" ca="1" si="21"/>
        <v>84.86</v>
      </c>
      <c r="K97" s="177">
        <f t="shared" ca="1" si="22"/>
        <v>4.88</v>
      </c>
      <c r="L97" s="177">
        <f t="shared" ca="1" si="23"/>
        <v>0</v>
      </c>
      <c r="M97" s="178">
        <f t="shared" ca="1" si="24"/>
        <v>284.54000000000002</v>
      </c>
      <c r="N97" s="176">
        <f t="shared" ca="1" si="25"/>
        <v>194.8</v>
      </c>
      <c r="O97" s="177">
        <f t="shared" ca="1" si="26"/>
        <v>84.86</v>
      </c>
      <c r="P97" s="177">
        <f t="shared" ca="1" si="27"/>
        <v>4.88</v>
      </c>
      <c r="Q97" s="177">
        <f t="shared" ca="1" si="28"/>
        <v>0</v>
      </c>
      <c r="R97" s="178">
        <f t="shared" ca="1" si="29"/>
        <v>284.54000000000002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284.54000000000002</v>
      </c>
      <c r="I98" s="185">
        <f t="shared" ca="1" si="20"/>
        <v>194.8</v>
      </c>
      <c r="J98" s="182">
        <f t="shared" ca="1" si="21"/>
        <v>84.86</v>
      </c>
      <c r="K98" s="182">
        <f t="shared" ca="1" si="22"/>
        <v>4.88</v>
      </c>
      <c r="L98" s="182">
        <f t="shared" ca="1" si="23"/>
        <v>0</v>
      </c>
      <c r="M98" s="183">
        <f t="shared" ca="1" si="24"/>
        <v>284.54000000000002</v>
      </c>
      <c r="N98" s="181">
        <f t="shared" ca="1" si="25"/>
        <v>194.8</v>
      </c>
      <c r="O98" s="182">
        <f t="shared" ca="1" si="26"/>
        <v>84.86</v>
      </c>
      <c r="P98" s="182">
        <f t="shared" ca="1" si="27"/>
        <v>4.88</v>
      </c>
      <c r="Q98" s="182">
        <f t="shared" ca="1" si="28"/>
        <v>0</v>
      </c>
      <c r="R98" s="183">
        <f t="shared" ca="1" si="29"/>
        <v>284.54000000000002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16.390589999999996</v>
      </c>
      <c r="C99" s="57">
        <f t="shared" ref="C99:R99" ca="1" si="30">SUM(C3:C98)/4000</f>
        <v>12.227380139999998</v>
      </c>
      <c r="D99" s="55">
        <f t="shared" ca="1" si="30"/>
        <v>3.9386587769999939</v>
      </c>
      <c r="E99" s="55">
        <f t="shared" ca="1" si="30"/>
        <v>0.22455108300000004</v>
      </c>
      <c r="F99" s="56">
        <f t="shared" ca="1" si="30"/>
        <v>0</v>
      </c>
      <c r="G99" s="60">
        <f t="shared" ca="1" si="30"/>
        <v>0</v>
      </c>
      <c r="H99" s="60">
        <f t="shared" ca="1" si="30"/>
        <v>10.257725000000002</v>
      </c>
      <c r="I99" s="168">
        <f t="shared" ca="1" si="30"/>
        <v>7.5310050000000013</v>
      </c>
      <c r="J99" s="55">
        <f t="shared" ca="1" si="30"/>
        <v>2.5792499999999983</v>
      </c>
      <c r="K99" s="55">
        <f t="shared" ca="1" si="30"/>
        <v>0.14744250000000006</v>
      </c>
      <c r="L99" s="55">
        <f t="shared" ca="1" si="30"/>
        <v>0</v>
      </c>
      <c r="M99" s="56">
        <f t="shared" ca="1" si="30"/>
        <v>10.257697500000001</v>
      </c>
      <c r="N99" s="57">
        <f t="shared" ca="1" si="30"/>
        <v>7.5310186815704281</v>
      </c>
      <c r="O99" s="55">
        <f t="shared" ca="1" si="30"/>
        <v>2.579263367633855</v>
      </c>
      <c r="P99" s="55">
        <f t="shared" ca="1" si="30"/>
        <v>0.14744295079571512</v>
      </c>
      <c r="Q99" s="55">
        <f t="shared" ca="1" si="30"/>
        <v>0</v>
      </c>
      <c r="R99" s="56">
        <f t="shared" ca="1" si="30"/>
        <v>10.257725000000002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-5.567533291058524E-3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-5.567533291058524E-3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-5.567533291058524E-3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-5.567533291058524E-3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-4.5321531172630714E-3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-4.5321531172630714E-3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4.2857142857144481E-3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-4.5321531172630714E-3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4.2857142857144481E-3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-4.5321531172630714E-3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4.2857142857144481E-3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-4.5321531172630714E-3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4.2857142857144481E-3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-4.5321531172630714E-3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4.2857142857144481E-3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-4.5321531172630714E-3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4.2857142857144481E-3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-4.5321531172630714E-3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4.2857142857144481E-3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-4.5321531172630714E-3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4.2857142857144481E-3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-4.5321531172630714E-3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4.2857142857144481E-3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-4.5321531172630714E-3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4.2857142857144481E-3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-4.5321531172630714E-3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4.2857142857144481E-3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-5.567533291058524E-3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4.2857142857144481E-3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-5.567533291058524E-3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7.2253622752498359E-3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-2.6301369863008794E-3</v>
      </c>
      <c r="R23" s="25">
        <f>BRPL_EOD!R23-BRPL_ISGS_exbus!R23</f>
        <v>5.9212991880084331E-3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1.4833707406651797E-3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-2.6301369863008794E-3</v>
      </c>
      <c r="R24" s="25">
        <f>BRPL_EOD!R24-BRPL_ISGS_exbus!R24</f>
        <v>2.9596550662152055E-3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1.4448400587738774E-3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1.9376274754900891E-4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4.3916155419196912E-3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-4.3958333333335986E-3</v>
      </c>
      <c r="R26" s="25">
        <f>BRPL_EOD!R26-BRPL_ISGS_exbus!R26</f>
        <v>4.3915603532873604E-3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1.3735985725986666E-3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-6.8845167805875462E-3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-4.3958333333335986E-3</v>
      </c>
      <c r="R27" s="25">
        <f>BRPL_EOD!R27-BRPL_ISGS_exbus!R27</f>
        <v>4.3915603532873604E-3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-4.3958333333335986E-3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-7.4600828813231601E-3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-4.3958333333335986E-3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1.483220309502542E-3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-7.4600828813231601E-3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-4.3958333333335986E-3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1.483220309502542E-3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-7.4600828813231601E-3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-4.3958333333335986E-3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1.483220309502542E-3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-7.4600828813231601E-3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-4.3958333333335986E-3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1.483220309502542E-3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-7.4600828813231601E-3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-4.3958333333335986E-3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1.483220309502542E-3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-7.4600828813231601E-3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-4.3958333333335986E-3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1.483220309502542E-3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-7.4600828813231601E-3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-4.3958333333335986E-3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1.483220309502542E-3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-7.4600828813231601E-3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-4.3958333333335986E-3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1.483220309502542E-3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-1.3399999999137435E-3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-4.3958333333335986E-3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1.483220309502542E-3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-1.3399999999137435E-3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-4.3958333333335986E-3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1.483220309502542E-3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-1.3399999999137435E-3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-4.3958333333335986E-3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1.483220309502542E-3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-1.3399999999137435E-3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-4.3958333333335986E-3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1.483220309502542E-3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-4.3958333333335986E-3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1.483220309502542E-3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1.7755660905116599E-4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5.376990087111011E-3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1.483220309502542E-3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-8.0273348519881438E-3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5.376990087111011E-3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1.483220309502542E-3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-2.618706249473135E-4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5.376990087111011E-3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1.483220309502542E-3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2.3971769286923461E-4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8.781326781328147E-3</v>
      </c>
      <c r="S45" s="25">
        <f>BRPL_EOD!S45-BRPL_ISGS_exbus!S45</f>
        <v>4.390051322541666E-3</v>
      </c>
      <c r="T45" s="25">
        <f>BRPL_EOD!T45-BRPL_ISGS_exbus!T45</f>
        <v>0</v>
      </c>
      <c r="U45" s="25">
        <f>BRPL_EOD!U45-BRPL_ISGS_exbus!U45</f>
        <v>1.483220309502542E-3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-4.3958333333335986E-3</v>
      </c>
      <c r="R46" s="25">
        <f>BRPL_EOD!R46-BRPL_ISGS_exbus!R46</f>
        <v>4.3915603532873604E-3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1.483220309502542E-3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5.2616108171648079E-3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1.483220309502542E-3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6.5782783342456241E-3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-5.2130945027801801E-3</v>
      </c>
      <c r="R48" s="25">
        <f>BRPL_EOD!R48-BRPL_ISGS_exbus!R48</f>
        <v>5.2616108171648079E-3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1.483220309502542E-3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4.3915603532873604E-3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1.483220309502542E-3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1.483220309502542E-3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7.3709400763277699E-3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1.483220309502542E-3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-6.7251256458007447E-3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-3.8992463308211711E-3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1.483220309502542E-3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-3.8992463308211711E-3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1.483220309502542E-3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-3.8992463308211711E-3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1.483220309502542E-3</v>
      </c>
      <c r="V54" s="25">
        <f>BRPL_EOD!V54-BRPL_ISGS_exbus!V54</f>
        <v>5.5643685173887292E-3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1.483220309502542E-3</v>
      </c>
      <c r="V55" s="25">
        <f>BRPL_EOD!V55-BRPL_ISGS_exbus!V55</f>
        <v>-5.567533291058524E-3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1.483220309502542E-3</v>
      </c>
      <c r="V56" s="25">
        <f>BRPL_EOD!V56-BRPL_ISGS_exbus!V56</f>
        <v>-5.567533291058524E-3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1.483220309502542E-3</v>
      </c>
      <c r="V57" s="25">
        <f>BRPL_EOD!V57-BRPL_ISGS_exbus!V57</f>
        <v>-5.567533291058524E-3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1.483220309502542E-3</v>
      </c>
      <c r="V58" s="25">
        <f>BRPL_EOD!V58-BRPL_ISGS_exbus!V58</f>
        <v>-5.567533291058524E-3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1.483220309502542E-3</v>
      </c>
      <c r="V59" s="25">
        <f>BRPL_EOD!V59-BRPL_ISGS_exbus!V59</f>
        <v>-5.567533291058524E-3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1.483220309502542E-3</v>
      </c>
      <c r="V60" s="25">
        <f>BRPL_EOD!V60-BRPL_ISGS_exbus!V60</f>
        <v>-5.567533291058524E-3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1.483220309502542E-3</v>
      </c>
      <c r="V61" s="25">
        <f>BRPL_EOD!V61-BRPL_ISGS_exbus!V61</f>
        <v>-5.567533291058524E-3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1.483220309502542E-3</v>
      </c>
      <c r="V62" s="25">
        <f>BRPL_EOD!V62-BRPL_ISGS_exbus!V62</f>
        <v>-5.567533291058524E-3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7.4535069808234766E-3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1.483220309502542E-3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7.4535069808234766E-3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1.483220309502542E-3</v>
      </c>
      <c r="V64" s="25">
        <f>BRPL_EOD!V64-BRPL_ISGS_exbus!V64</f>
        <v>-5.567533291058524E-3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7.4535069808234766E-3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1.483220309502542E-3</v>
      </c>
      <c r="V65" s="25">
        <f>BRPL_EOD!V65-BRPL_ISGS_exbus!V65</f>
        <v>-5.567533291058524E-3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7.4535069808234766E-3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1.483220309502542E-3</v>
      </c>
      <c r="V66" s="25">
        <f>BRPL_EOD!V66-BRPL_ISGS_exbus!V66</f>
        <v>-5.567533291058524E-3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7.4535069808234766E-3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1.483220309502542E-3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2.0820385332509517E-4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1.483220309502542E-3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7.6922307519566857E-3</v>
      </c>
      <c r="L69" s="25">
        <f>BRPL_EOD!L69-BRPL_ISGS_exbus!L69</f>
        <v>1.7267052287994744E-4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1.0752000000000095E-2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1.483220309502542E-3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7.9831290019569678E-3</v>
      </c>
      <c r="L70" s="25">
        <f>BRPL_EOD!L70-BRPL_ISGS_exbus!L70</f>
        <v>1.5215745647179091E-4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5.376990087111011E-3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1.483220309502542E-3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8.1394645593491077E-3</v>
      </c>
      <c r="L71" s="25">
        <f>BRPL_EOD!L71-BRPL_ISGS_exbus!L71</f>
        <v>1.5215745647179091E-4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5.376990087111011E-3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1.483220309502542E-3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8.1394645593491077E-3</v>
      </c>
      <c r="L72" s="25">
        <f>BRPL_EOD!L72-BRPL_ISGS_exbus!L72</f>
        <v>1.5215745647179091E-4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5.376990087111011E-3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1.483220309502542E-3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-4.9041255084247837E-3</v>
      </c>
      <c r="R73" s="25">
        <f>BRPL_EOD!R73-BRPL_ISGS_exbus!R73</f>
        <v>1.0164679159565537E-2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1.483220309502542E-3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-4.9041255084247837E-3</v>
      </c>
      <c r="R74" s="25">
        <f>BRPL_EOD!R74-BRPL_ISGS_exbus!R74</f>
        <v>1.0164679159565537E-2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1.483220309502542E-3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-7.4247713791351089E-3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-4.3945720250526676E-3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1.483220309502542E-3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-7.4600828813231601E-3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-4.3958333333335986E-3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1.483220309502542E-3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-7.4600828813231601E-3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-4.3958333333335986E-3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1.483220309502542E-3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-7.4600828813231601E-3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-4.3958333333335986E-3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1.483220309502542E-3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-7.3578523980586397E-3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-4.3958333333335986E-3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1.483220309502542E-3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-7.3578523980586397E-3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-4.3958333333335986E-3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1.483220309502542E-3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-7.3578523980586397E-3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-4.3958333333335986E-3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1.483220309502542E-3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-7.3578523980586397E-3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-4.3958333333335986E-3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1.483220309502542E-3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-7.4460796541302443E-3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-4.3958333333335986E-3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1.483220309502542E-3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-4.3958333333335986E-3</v>
      </c>
      <c r="R84" s="25">
        <f>BRPL_EOD!R84-BRPL_ISGS_exbus!R84</f>
        <v>4.3915603532873604E-3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1.483220309502542E-3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-4.3958333333335986E-3</v>
      </c>
      <c r="R85" s="25">
        <f>BRPL_EOD!R85-BRPL_ISGS_exbus!R85</f>
        <v>4.3915603532873604E-3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1.483220309502542E-3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-4.3958333333335986E-3</v>
      </c>
      <c r="R86" s="25">
        <f>BRPL_EOD!R86-BRPL_ISGS_exbus!R86</f>
        <v>4.3915603532873604E-3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1.483220309502542E-3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-4.3958333333335986E-3</v>
      </c>
      <c r="R87" s="25">
        <f>BRPL_EOD!R87-BRPL_ISGS_exbus!R87</f>
        <v>4.3915603532873604E-3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1.483220309502542E-3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-4.3958333333335986E-3</v>
      </c>
      <c r="R88" s="25">
        <f>BRPL_EOD!R88-BRPL_ISGS_exbus!R88</f>
        <v>4.3915603532873604E-3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1.483220309502542E-3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8.2374634146162862E-3</v>
      </c>
      <c r="L89" s="25">
        <f>BRPL_EOD!L89-BRPL_ISGS_exbus!L89</f>
        <v>-2.4926453049278763E-4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-4.3958333333335986E-3</v>
      </c>
      <c r="R89" s="25">
        <f>BRPL_EOD!R89-BRPL_ISGS_exbus!R89</f>
        <v>4.3915603532873604E-3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1.483220309502542E-3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1.483220309502542E-3</v>
      </c>
      <c r="V90" s="25">
        <f>BRPL_EOD!V90-BRPL_ISGS_exbus!V90</f>
        <v>-5.567533291058524E-3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1.483220309502542E-3</v>
      </c>
      <c r="V91" s="25">
        <f>BRPL_EOD!V91-BRPL_ISGS_exbus!V91</f>
        <v>6.1966101694910236E-3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1.483220309502542E-3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1.483220309502542E-3</v>
      </c>
      <c r="V93" s="25">
        <f>BRPL_EOD!V93-BRPL_ISGS_exbus!V93</f>
        <v>-5.567533291058524E-3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1.483220309502542E-3</v>
      </c>
      <c r="V94" s="25">
        <f>BRPL_EOD!V94-BRPL_ISGS_exbus!V94</f>
        <v>-5.567533291058524E-3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1.483220309502542E-3</v>
      </c>
      <c r="V95" s="25">
        <f>BRPL_EOD!V95-BRPL_ISGS_exbus!V95</f>
        <v>-5.567533291058524E-3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1.483220309502542E-3</v>
      </c>
      <c r="V96" s="25">
        <f>BRPL_EOD!V96-BRPL_ISGS_exbus!V96</f>
        <v>-5.567533291058524E-3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1.483220309502542E-3</v>
      </c>
      <c r="V97" s="25">
        <f>BRPL_EOD!V97-BRPL_ISGS_exbus!V97</f>
        <v>-5.567533291058524E-3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1.483220309502542E-3</v>
      </c>
      <c r="V98" s="25">
        <f>BRPL_EOD!V98-BRPL_ISGS_exbus!V98</f>
        <v>-5.567533291058524E-3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-1.3681570426804512E-5</v>
      </c>
      <c r="L99" s="25">
        <f>BRPL_EOD!L99-BRPL_ISGS_exbus!L99</f>
        <v>2.3431215985525444E-7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-4.0236756212647107E-5</v>
      </c>
      <c r="R99" s="25">
        <f>BRPL_EOD!R99-BRPL_ISGS_exbus!R99</f>
        <v>5.6188152341485331E-5</v>
      </c>
      <c r="S99" s="25">
        <f>BRPL_EOD!S99-BRPL_ISGS_exbus!S99</f>
        <v>1.3954655687792306E-5</v>
      </c>
      <c r="T99" s="25">
        <f>BRPL_EOD!T99-BRPL_ISGS_exbus!T99</f>
        <v>0</v>
      </c>
      <c r="U99" s="25">
        <f>BRPL_EOD!U99-BRPL_ISGS_exbus!U99</f>
        <v>2.7031807761757065E-5</v>
      </c>
      <c r="V99" s="25">
        <f>BRPL_EOD!V99-BRPL_ISGS_exbus!V99</f>
        <v>-4.4061414426588286E-5</v>
      </c>
      <c r="W99" s="25">
        <f>BRPL_EOD!W99-BRPL_ISGS_exbus!W99</f>
        <v>0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</v>
      </c>
      <c r="C3" s="194">
        <f>PPCL_NG!P3+PPCL_Spot!P3+GT_NG!P3+GT_Spot!P3+Bawana_NG!P3+Bawana_RLNG!P3+Bawana_Spot!P3</f>
        <v>83.729166666666671</v>
      </c>
      <c r="D3" s="195">
        <f t="shared" ref="D3:D66" si="0">B3-C3</f>
        <v>0.17083333333333428</v>
      </c>
      <c r="E3" s="194">
        <f>PPCL_NG!J3+PPCL_Spot!J3+GT_NG!J3+GT_Spot!J3+Bawana_NG!J3+Bawana_RLNG!J3+Bawana_Spot!J3</f>
        <v>48.309999999999995</v>
      </c>
      <c r="F3" s="194">
        <f>PPCL_NG!Q3+PPCL_Spot!Q3+GT_NG!Q3+GT_Spot!Q3+Bawana_NG!Q3+Bawana_RLNG!Q3+Bawana_Spot!Q3</f>
        <v>48.207499999999996</v>
      </c>
      <c r="G3" s="195">
        <f t="shared" ref="G3:G66" si="1">E3-F3</f>
        <v>0.10249999999999915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19.59</v>
      </c>
      <c r="L3" s="194">
        <f>PPCL_NG!S3+PPCL_Spot!S3+GT_NG!S3+GT_Spot!S3+Bawana_NG!S3+Bawana_RLNG!S3+Bawana_Spot!S3</f>
        <v>19.572916666666668</v>
      </c>
      <c r="M3" s="195">
        <f t="shared" ref="M3:M66" si="3">K3-L3</f>
        <v>1.7083333333332007E-2</v>
      </c>
      <c r="N3" s="194">
        <f>PPCL_NG!M3+PPCL_Spot!M3+GT_NG!M3+GT_Spot!M3+Bawana_NG!M3+Bawana_RLNG!M3+Bawana_Spot!M3</f>
        <v>58.38</v>
      </c>
      <c r="O3" s="194">
        <f>PPCL_NG!T3+PPCL_Spot!T3+GT_NG!T3+GT_Spot!T3+Bawana_NG!T3+Bawana_RLNG!T3+Bawana_Spot!T3</f>
        <v>58.260416666666671</v>
      </c>
      <c r="P3" s="195">
        <f t="shared" ref="P3:P66" si="4">N3-O3</f>
        <v>0.11958333333333115</v>
      </c>
      <c r="Q3" s="195">
        <f>D3+G3+J3+M3+P3</f>
        <v>0.40999999999999659</v>
      </c>
    </row>
    <row r="4" spans="1:17">
      <c r="A4" s="34" t="s">
        <v>46</v>
      </c>
      <c r="B4" s="194">
        <f>PPCL_NG!I4+PPCL_Spot!I4+GT_NG!I4+GT_Spot!I4+Bawana_NG!I4+Bawana_RLNG!I4+Bawana_Spot!I4</f>
        <v>83.9</v>
      </c>
      <c r="C4" s="194">
        <f>PPCL_NG!P4+PPCL_Spot!P4+GT_NG!P4+GT_Spot!P4+Bawana_NG!P4+Bawana_RLNG!P4+Bawana_Spot!P4</f>
        <v>83.729166666666671</v>
      </c>
      <c r="D4" s="195">
        <f t="shared" si="0"/>
        <v>0.17083333333333428</v>
      </c>
      <c r="E4" s="194">
        <f>PPCL_NG!J4+PPCL_Spot!J4+GT_NG!J4+GT_Spot!J4+Bawana_NG!J4+Bawana_RLNG!J4+Bawana_Spot!J4</f>
        <v>48.309999999999995</v>
      </c>
      <c r="F4" s="194">
        <f>PPCL_NG!Q4+PPCL_Spot!Q4+GT_NG!Q4+GT_Spot!Q4+Bawana_NG!Q4+Bawana_RLNG!Q4+Bawana_Spot!Q4</f>
        <v>48.207499999999996</v>
      </c>
      <c r="G4" s="195">
        <f t="shared" si="1"/>
        <v>0.10249999999999915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19.59</v>
      </c>
      <c r="L4" s="194">
        <f>PPCL_NG!S4+PPCL_Spot!S4+GT_NG!S4+GT_Spot!S4+Bawana_NG!S4+Bawana_RLNG!S4+Bawana_Spot!S4</f>
        <v>19.572916666666668</v>
      </c>
      <c r="M4" s="195">
        <f t="shared" si="3"/>
        <v>1.7083333333332007E-2</v>
      </c>
      <c r="N4" s="194">
        <f>PPCL_NG!M4+PPCL_Spot!M4+GT_NG!M4+GT_Spot!M4+Bawana_NG!M4+Bawana_RLNG!M4+Bawana_Spot!M4</f>
        <v>58.38</v>
      </c>
      <c r="O4" s="194">
        <f>PPCL_NG!T4+PPCL_Spot!T4+GT_NG!T4+GT_Spot!T4+Bawana_NG!T4+Bawana_RLNG!T4+Bawana_Spot!T4</f>
        <v>58.260416666666671</v>
      </c>
      <c r="P4" s="195">
        <f t="shared" si="4"/>
        <v>0.11958333333333115</v>
      </c>
      <c r="Q4" s="195">
        <f t="shared" ref="Q4:Q67" si="5">D4+G4+J4+M4+P4</f>
        <v>0.40999999999999659</v>
      </c>
    </row>
    <row r="5" spans="1:17">
      <c r="A5" s="34" t="s">
        <v>47</v>
      </c>
      <c r="B5" s="194">
        <f>PPCL_NG!I5+PPCL_Spot!I5+GT_NG!I5+GT_Spot!I5+Bawana_NG!I5+Bawana_RLNG!I5+Bawana_Spot!I5</f>
        <v>83.9</v>
      </c>
      <c r="C5" s="194">
        <f>PPCL_NG!P5+PPCL_Spot!P5+GT_NG!P5+GT_Spot!P5+Bawana_NG!P5+Bawana_RLNG!P5+Bawana_Spot!P5</f>
        <v>83.729166666666671</v>
      </c>
      <c r="D5" s="195">
        <f t="shared" si="0"/>
        <v>0.17083333333333428</v>
      </c>
      <c r="E5" s="194">
        <f>PPCL_NG!J5+PPCL_Spot!J5+GT_NG!J5+GT_Spot!J5+Bawana_NG!J5+Bawana_RLNG!J5+Bawana_Spot!J5</f>
        <v>48.309999999999995</v>
      </c>
      <c r="F5" s="194">
        <f>PPCL_NG!Q5+PPCL_Spot!Q5+GT_NG!Q5+GT_Spot!Q5+Bawana_NG!Q5+Bawana_RLNG!Q5+Bawana_Spot!Q5</f>
        <v>48.207499999999996</v>
      </c>
      <c r="G5" s="195">
        <f t="shared" si="1"/>
        <v>0.10249999999999915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19.59</v>
      </c>
      <c r="L5" s="194">
        <f>PPCL_NG!S5+PPCL_Spot!S5+GT_NG!S5+GT_Spot!S5+Bawana_NG!S5+Bawana_RLNG!S5+Bawana_Spot!S5</f>
        <v>19.572916666666668</v>
      </c>
      <c r="M5" s="195">
        <f t="shared" si="3"/>
        <v>1.7083333333332007E-2</v>
      </c>
      <c r="N5" s="194">
        <f>PPCL_NG!M5+PPCL_Spot!M5+GT_NG!M5+GT_Spot!M5+Bawana_NG!M5+Bawana_RLNG!M5+Bawana_Spot!M5</f>
        <v>58.38</v>
      </c>
      <c r="O5" s="194">
        <f>PPCL_NG!T5+PPCL_Spot!T5+GT_NG!T5+GT_Spot!T5+Bawana_NG!T5+Bawana_RLNG!T5+Bawana_Spot!T5</f>
        <v>58.260416666666671</v>
      </c>
      <c r="P5" s="195">
        <f t="shared" si="4"/>
        <v>0.11958333333333115</v>
      </c>
      <c r="Q5" s="195">
        <f t="shared" si="5"/>
        <v>0.40999999999999659</v>
      </c>
    </row>
    <row r="6" spans="1:17">
      <c r="A6" s="34" t="s">
        <v>48</v>
      </c>
      <c r="B6" s="194">
        <f>PPCL_NG!I6+PPCL_Spot!I6+GT_NG!I6+GT_Spot!I6+Bawana_NG!I6+Bawana_RLNG!I6+Bawana_Spot!I6</f>
        <v>83.9</v>
      </c>
      <c r="C6" s="194">
        <f>PPCL_NG!P6+PPCL_Spot!P6+GT_NG!P6+GT_Spot!P6+Bawana_NG!P6+Bawana_RLNG!P6+Bawana_Spot!P6</f>
        <v>83.729166666666671</v>
      </c>
      <c r="D6" s="195">
        <f t="shared" si="0"/>
        <v>0.17083333333333428</v>
      </c>
      <c r="E6" s="194">
        <f>PPCL_NG!J6+PPCL_Spot!J6+GT_NG!J6+GT_Spot!J6+Bawana_NG!J6+Bawana_RLNG!J6+Bawana_Spot!J6</f>
        <v>48.309999999999995</v>
      </c>
      <c r="F6" s="194">
        <f>PPCL_NG!Q6+PPCL_Spot!Q6+GT_NG!Q6+GT_Spot!Q6+Bawana_NG!Q6+Bawana_RLNG!Q6+Bawana_Spot!Q6</f>
        <v>48.207499999999996</v>
      </c>
      <c r="G6" s="195">
        <f t="shared" si="1"/>
        <v>0.10249999999999915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19.59</v>
      </c>
      <c r="L6" s="194">
        <f>PPCL_NG!S6+PPCL_Spot!S6+GT_NG!S6+GT_Spot!S6+Bawana_NG!S6+Bawana_RLNG!S6+Bawana_Spot!S6</f>
        <v>19.572916666666668</v>
      </c>
      <c r="M6" s="195">
        <f t="shared" si="3"/>
        <v>1.7083333333332007E-2</v>
      </c>
      <c r="N6" s="194">
        <f>PPCL_NG!M6+PPCL_Spot!M6+GT_NG!M6+GT_Spot!M6+Bawana_NG!M6+Bawana_RLNG!M6+Bawana_Spot!M6</f>
        <v>58.38</v>
      </c>
      <c r="O6" s="194">
        <f>PPCL_NG!T6+PPCL_Spot!T6+GT_NG!T6+GT_Spot!T6+Bawana_NG!T6+Bawana_RLNG!T6+Bawana_Spot!T6</f>
        <v>58.260416666666671</v>
      </c>
      <c r="P6" s="195">
        <f t="shared" si="4"/>
        <v>0.11958333333333115</v>
      </c>
      <c r="Q6" s="195">
        <f t="shared" si="5"/>
        <v>0.40999999999999659</v>
      </c>
    </row>
    <row r="7" spans="1:17">
      <c r="A7" s="34" t="s">
        <v>49</v>
      </c>
      <c r="B7" s="194">
        <f>PPCL_NG!I7+PPCL_Spot!I7+GT_NG!I7+GT_Spot!I7+Bawana_NG!I7+Bawana_RLNG!I7+Bawana_Spot!I7</f>
        <v>83.9</v>
      </c>
      <c r="C7" s="194">
        <f>PPCL_NG!P7+PPCL_Spot!P7+GT_NG!P7+GT_Spot!P7+Bawana_NG!P7+Bawana_RLNG!P7+Bawana_Spot!P7</f>
        <v>83.729166666666671</v>
      </c>
      <c r="D7" s="195">
        <f t="shared" si="0"/>
        <v>0.17083333333333428</v>
      </c>
      <c r="E7" s="194">
        <f>PPCL_NG!J7+PPCL_Spot!J7+GT_NG!J7+GT_Spot!J7+Bawana_NG!J7+Bawana_RLNG!J7+Bawana_Spot!J7</f>
        <v>48.309999999999995</v>
      </c>
      <c r="F7" s="194">
        <f>PPCL_NG!Q7+PPCL_Spot!Q7+GT_NG!Q7+GT_Spot!Q7+Bawana_NG!Q7+Bawana_RLNG!Q7+Bawana_Spot!Q7</f>
        <v>48.207499999999996</v>
      </c>
      <c r="G7" s="195">
        <f t="shared" si="1"/>
        <v>0.10249999999999915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19.59</v>
      </c>
      <c r="L7" s="194">
        <f>PPCL_NG!S7+PPCL_Spot!S7+GT_NG!S7+GT_Spot!S7+Bawana_NG!S7+Bawana_RLNG!S7+Bawana_Spot!S7</f>
        <v>19.572916666666668</v>
      </c>
      <c r="M7" s="195">
        <f t="shared" si="3"/>
        <v>1.7083333333332007E-2</v>
      </c>
      <c r="N7" s="194">
        <f>PPCL_NG!M7+PPCL_Spot!M7+GT_NG!M7+GT_Spot!M7+Bawana_NG!M7+Bawana_RLNG!M7+Bawana_Spot!M7</f>
        <v>58.38</v>
      </c>
      <c r="O7" s="194">
        <f>PPCL_NG!T7+PPCL_Spot!T7+GT_NG!T7+GT_Spot!T7+Bawana_NG!T7+Bawana_RLNG!T7+Bawana_Spot!T7</f>
        <v>58.260416666666671</v>
      </c>
      <c r="P7" s="195">
        <f t="shared" si="4"/>
        <v>0.11958333333333115</v>
      </c>
      <c r="Q7" s="195">
        <f t="shared" si="5"/>
        <v>0.40999999999999659</v>
      </c>
    </row>
    <row r="8" spans="1:17">
      <c r="A8" s="34" t="s">
        <v>50</v>
      </c>
      <c r="B8" s="194">
        <f>PPCL_NG!I8+PPCL_Spot!I8+GT_NG!I8+GT_Spot!I8+Bawana_NG!I8+Bawana_RLNG!I8+Bawana_Spot!I8</f>
        <v>83.9</v>
      </c>
      <c r="C8" s="194">
        <f>PPCL_NG!P8+PPCL_Spot!P8+GT_NG!P8+GT_Spot!P8+Bawana_NG!P8+Bawana_RLNG!P8+Bawana_Spot!P8</f>
        <v>83.729166666666671</v>
      </c>
      <c r="D8" s="195">
        <f t="shared" si="0"/>
        <v>0.17083333333333428</v>
      </c>
      <c r="E8" s="194">
        <f>PPCL_NG!J8+PPCL_Spot!J8+GT_NG!J8+GT_Spot!J8+Bawana_NG!J8+Bawana_RLNG!J8+Bawana_Spot!J8</f>
        <v>48.309999999999995</v>
      </c>
      <c r="F8" s="194">
        <f>PPCL_NG!Q8+PPCL_Spot!Q8+GT_NG!Q8+GT_Spot!Q8+Bawana_NG!Q8+Bawana_RLNG!Q8+Bawana_Spot!Q8</f>
        <v>48.207499999999996</v>
      </c>
      <c r="G8" s="195">
        <f t="shared" si="1"/>
        <v>0.10249999999999915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19.59</v>
      </c>
      <c r="L8" s="194">
        <f>PPCL_NG!S8+PPCL_Spot!S8+GT_NG!S8+GT_Spot!S8+Bawana_NG!S8+Bawana_RLNG!S8+Bawana_Spot!S8</f>
        <v>19.572916666666668</v>
      </c>
      <c r="M8" s="195">
        <f t="shared" si="3"/>
        <v>1.7083333333332007E-2</v>
      </c>
      <c r="N8" s="194">
        <f>PPCL_NG!M8+PPCL_Spot!M8+GT_NG!M8+GT_Spot!M8+Bawana_NG!M8+Bawana_RLNG!M8+Bawana_Spot!M8</f>
        <v>58.38</v>
      </c>
      <c r="O8" s="194">
        <f>PPCL_NG!T8+PPCL_Spot!T8+GT_NG!T8+GT_Spot!T8+Bawana_NG!T8+Bawana_RLNG!T8+Bawana_Spot!T8</f>
        <v>58.260416666666671</v>
      </c>
      <c r="P8" s="195">
        <f t="shared" si="4"/>
        <v>0.11958333333333115</v>
      </c>
      <c r="Q8" s="195">
        <f t="shared" si="5"/>
        <v>0.40999999999999659</v>
      </c>
    </row>
    <row r="9" spans="1:17">
      <c r="A9" s="34" t="s">
        <v>51</v>
      </c>
      <c r="B9" s="194">
        <f>PPCL_NG!I9+PPCL_Spot!I9+GT_NG!I9+GT_Spot!I9+Bawana_NG!I9+Bawana_RLNG!I9+Bawana_Spot!I9</f>
        <v>83.9</v>
      </c>
      <c r="C9" s="194">
        <f>PPCL_NG!P9+PPCL_Spot!P9+GT_NG!P9+GT_Spot!P9+Bawana_NG!P9+Bawana_RLNG!P9+Bawana_Spot!P9</f>
        <v>83.729166666666671</v>
      </c>
      <c r="D9" s="195">
        <f t="shared" si="0"/>
        <v>0.17083333333333428</v>
      </c>
      <c r="E9" s="194">
        <f>PPCL_NG!J9+PPCL_Spot!J9+GT_NG!J9+GT_Spot!J9+Bawana_NG!J9+Bawana_RLNG!J9+Bawana_Spot!J9</f>
        <v>48.309999999999995</v>
      </c>
      <c r="F9" s="194">
        <f>PPCL_NG!Q9+PPCL_Spot!Q9+GT_NG!Q9+GT_Spot!Q9+Bawana_NG!Q9+Bawana_RLNG!Q9+Bawana_Spot!Q9</f>
        <v>48.207499999999996</v>
      </c>
      <c r="G9" s="195">
        <f t="shared" si="1"/>
        <v>0.10249999999999915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19.59</v>
      </c>
      <c r="L9" s="194">
        <f>PPCL_NG!S9+PPCL_Spot!S9+GT_NG!S9+GT_Spot!S9+Bawana_NG!S9+Bawana_RLNG!S9+Bawana_Spot!S9</f>
        <v>19.572916666666668</v>
      </c>
      <c r="M9" s="195">
        <f t="shared" si="3"/>
        <v>1.7083333333332007E-2</v>
      </c>
      <c r="N9" s="194">
        <f>PPCL_NG!M9+PPCL_Spot!M9+GT_NG!M9+GT_Spot!M9+Bawana_NG!M9+Bawana_RLNG!M9+Bawana_Spot!M9</f>
        <v>58.38</v>
      </c>
      <c r="O9" s="194">
        <f>PPCL_NG!T9+PPCL_Spot!T9+GT_NG!T9+GT_Spot!T9+Bawana_NG!T9+Bawana_RLNG!T9+Bawana_Spot!T9</f>
        <v>58.260416666666671</v>
      </c>
      <c r="P9" s="195">
        <f t="shared" si="4"/>
        <v>0.11958333333333115</v>
      </c>
      <c r="Q9" s="195">
        <f t="shared" si="5"/>
        <v>0.40999999999999659</v>
      </c>
    </row>
    <row r="10" spans="1:17">
      <c r="A10" s="34" t="s">
        <v>52</v>
      </c>
      <c r="B10" s="194">
        <f>PPCL_NG!I10+PPCL_Spot!I10+GT_NG!I10+GT_Spot!I10+Bawana_NG!I10+Bawana_RLNG!I10+Bawana_Spot!I10</f>
        <v>83.9</v>
      </c>
      <c r="C10" s="194">
        <f>PPCL_NG!P10+PPCL_Spot!P10+GT_NG!P10+GT_Spot!P10+Bawana_NG!P10+Bawana_RLNG!P10+Bawana_Spot!P10</f>
        <v>83.729166666666671</v>
      </c>
      <c r="D10" s="195">
        <f t="shared" si="0"/>
        <v>0.17083333333333428</v>
      </c>
      <c r="E10" s="194">
        <f>PPCL_NG!J10+PPCL_Spot!J10+GT_NG!J10+GT_Spot!J10+Bawana_NG!J10+Bawana_RLNG!J10+Bawana_Spot!J10</f>
        <v>48.309999999999995</v>
      </c>
      <c r="F10" s="194">
        <f>PPCL_NG!Q10+PPCL_Spot!Q10+GT_NG!Q10+GT_Spot!Q10+Bawana_NG!Q10+Bawana_RLNG!Q10+Bawana_Spot!Q10</f>
        <v>48.207499999999996</v>
      </c>
      <c r="G10" s="195">
        <f t="shared" si="1"/>
        <v>0.10249999999999915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19.59</v>
      </c>
      <c r="L10" s="194">
        <f>PPCL_NG!S10+PPCL_Spot!S10+GT_NG!S10+GT_Spot!S10+Bawana_NG!S10+Bawana_RLNG!S10+Bawana_Spot!S10</f>
        <v>19.572916666666668</v>
      </c>
      <c r="M10" s="195">
        <f t="shared" si="3"/>
        <v>1.7083333333332007E-2</v>
      </c>
      <c r="N10" s="194">
        <f>PPCL_NG!M10+PPCL_Spot!M10+GT_NG!M10+GT_Spot!M10+Bawana_NG!M10+Bawana_RLNG!M10+Bawana_Spot!M10</f>
        <v>58.38</v>
      </c>
      <c r="O10" s="194">
        <f>PPCL_NG!T10+PPCL_Spot!T10+GT_NG!T10+GT_Spot!T10+Bawana_NG!T10+Bawana_RLNG!T10+Bawana_Spot!T10</f>
        <v>58.260416666666671</v>
      </c>
      <c r="P10" s="195">
        <f t="shared" si="4"/>
        <v>0.11958333333333115</v>
      </c>
      <c r="Q10" s="195">
        <f t="shared" si="5"/>
        <v>0.40999999999999659</v>
      </c>
    </row>
    <row r="11" spans="1:17">
      <c r="A11" s="34" t="s">
        <v>53</v>
      </c>
      <c r="B11" s="194">
        <f>PPCL_NG!I11+PPCL_Spot!I11+GT_NG!I11+GT_Spot!I11+Bawana_NG!I11+Bawana_RLNG!I11+Bawana_Spot!I11</f>
        <v>83.9</v>
      </c>
      <c r="C11" s="194">
        <f>PPCL_NG!P11+PPCL_Spot!P11+GT_NG!P11+GT_Spot!P11+Bawana_NG!P11+Bawana_RLNG!P11+Bawana_Spot!P11</f>
        <v>83.729166666666671</v>
      </c>
      <c r="D11" s="195">
        <f t="shared" si="0"/>
        <v>0.17083333333333428</v>
      </c>
      <c r="E11" s="194">
        <f>PPCL_NG!J11+PPCL_Spot!J11+GT_NG!J11+GT_Spot!J11+Bawana_NG!J11+Bawana_RLNG!J11+Bawana_Spot!J11</f>
        <v>48.309999999999995</v>
      </c>
      <c r="F11" s="194">
        <f>PPCL_NG!Q11+PPCL_Spot!Q11+GT_NG!Q11+GT_Spot!Q11+Bawana_NG!Q11+Bawana_RLNG!Q11+Bawana_Spot!Q11</f>
        <v>48.207499999999996</v>
      </c>
      <c r="G11" s="195">
        <f t="shared" si="1"/>
        <v>0.10249999999999915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19.59</v>
      </c>
      <c r="L11" s="194">
        <f>PPCL_NG!S11+PPCL_Spot!S11+GT_NG!S11+GT_Spot!S11+Bawana_NG!S11+Bawana_RLNG!S11+Bawana_Spot!S11</f>
        <v>19.572916666666668</v>
      </c>
      <c r="M11" s="195">
        <f t="shared" si="3"/>
        <v>1.7083333333332007E-2</v>
      </c>
      <c r="N11" s="194">
        <f>PPCL_NG!M11+PPCL_Spot!M11+GT_NG!M11+GT_Spot!M11+Bawana_NG!M11+Bawana_RLNG!M11+Bawana_Spot!M11</f>
        <v>58.38</v>
      </c>
      <c r="O11" s="194">
        <f>PPCL_NG!T11+PPCL_Spot!T11+GT_NG!T11+GT_Spot!T11+Bawana_NG!T11+Bawana_RLNG!T11+Bawana_Spot!T11</f>
        <v>58.260416666666671</v>
      </c>
      <c r="P11" s="195">
        <f t="shared" si="4"/>
        <v>0.11958333333333115</v>
      </c>
      <c r="Q11" s="195">
        <f t="shared" si="5"/>
        <v>0.40999999999999659</v>
      </c>
    </row>
    <row r="12" spans="1:17">
      <c r="A12" s="34" t="s">
        <v>54</v>
      </c>
      <c r="B12" s="194">
        <f>PPCL_NG!I12+PPCL_Spot!I12+GT_NG!I12+GT_Spot!I12+Bawana_NG!I12+Bawana_RLNG!I12+Bawana_Spot!I12</f>
        <v>83.9</v>
      </c>
      <c r="C12" s="194">
        <f>PPCL_NG!P12+PPCL_Spot!P12+GT_NG!P12+GT_Spot!P12+Bawana_NG!P12+Bawana_RLNG!P12+Bawana_Spot!P12</f>
        <v>83.729166666666671</v>
      </c>
      <c r="D12" s="195">
        <f t="shared" si="0"/>
        <v>0.17083333333333428</v>
      </c>
      <c r="E12" s="194">
        <f>PPCL_NG!J12+PPCL_Spot!J12+GT_NG!J12+GT_Spot!J12+Bawana_NG!J12+Bawana_RLNG!J12+Bawana_Spot!J12</f>
        <v>48.309999999999995</v>
      </c>
      <c r="F12" s="194">
        <f>PPCL_NG!Q12+PPCL_Spot!Q12+GT_NG!Q12+GT_Spot!Q12+Bawana_NG!Q12+Bawana_RLNG!Q12+Bawana_Spot!Q12</f>
        <v>48.207499999999996</v>
      </c>
      <c r="G12" s="195">
        <f t="shared" si="1"/>
        <v>0.10249999999999915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19.59</v>
      </c>
      <c r="L12" s="194">
        <f>PPCL_NG!S12+PPCL_Spot!S12+GT_NG!S12+GT_Spot!S12+Bawana_NG!S12+Bawana_RLNG!S12+Bawana_Spot!S12</f>
        <v>19.572916666666668</v>
      </c>
      <c r="M12" s="195">
        <f t="shared" si="3"/>
        <v>1.7083333333332007E-2</v>
      </c>
      <c r="N12" s="194">
        <f>PPCL_NG!M12+PPCL_Spot!M12+GT_NG!M12+GT_Spot!M12+Bawana_NG!M12+Bawana_RLNG!M12+Bawana_Spot!M12</f>
        <v>58.38</v>
      </c>
      <c r="O12" s="194">
        <f>PPCL_NG!T12+PPCL_Spot!T12+GT_NG!T12+GT_Spot!T12+Bawana_NG!T12+Bawana_RLNG!T12+Bawana_Spot!T12</f>
        <v>58.260416666666671</v>
      </c>
      <c r="P12" s="195">
        <f t="shared" si="4"/>
        <v>0.11958333333333115</v>
      </c>
      <c r="Q12" s="195">
        <f t="shared" si="5"/>
        <v>0.40999999999999659</v>
      </c>
    </row>
    <row r="13" spans="1:17">
      <c r="A13" s="34" t="s">
        <v>55</v>
      </c>
      <c r="B13" s="194">
        <f>PPCL_NG!I13+PPCL_Spot!I13+GT_NG!I13+GT_Spot!I13+Bawana_NG!I13+Bawana_RLNG!I13+Bawana_Spot!I13</f>
        <v>83.9</v>
      </c>
      <c r="C13" s="194">
        <f>PPCL_NG!P13+PPCL_Spot!P13+GT_NG!P13+GT_Spot!P13+Bawana_NG!P13+Bawana_RLNG!P13+Bawana_Spot!P13</f>
        <v>83.729166666666671</v>
      </c>
      <c r="D13" s="195">
        <f t="shared" si="0"/>
        <v>0.17083333333333428</v>
      </c>
      <c r="E13" s="194">
        <f>PPCL_NG!J13+PPCL_Spot!J13+GT_NG!J13+GT_Spot!J13+Bawana_NG!J13+Bawana_RLNG!J13+Bawana_Spot!J13</f>
        <v>48.309999999999995</v>
      </c>
      <c r="F13" s="194">
        <f>PPCL_NG!Q13+PPCL_Spot!Q13+GT_NG!Q13+GT_Spot!Q13+Bawana_NG!Q13+Bawana_RLNG!Q13+Bawana_Spot!Q13</f>
        <v>48.207499999999996</v>
      </c>
      <c r="G13" s="195">
        <f t="shared" si="1"/>
        <v>0.10249999999999915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19.59</v>
      </c>
      <c r="L13" s="194">
        <f>PPCL_NG!S13+PPCL_Spot!S13+GT_NG!S13+GT_Spot!S13+Bawana_NG!S13+Bawana_RLNG!S13+Bawana_Spot!S13</f>
        <v>19.572916666666668</v>
      </c>
      <c r="M13" s="195">
        <f t="shared" si="3"/>
        <v>1.7083333333332007E-2</v>
      </c>
      <c r="N13" s="194">
        <f>PPCL_NG!M13+PPCL_Spot!M13+GT_NG!M13+GT_Spot!M13+Bawana_NG!M13+Bawana_RLNG!M13+Bawana_Spot!M13</f>
        <v>58.38</v>
      </c>
      <c r="O13" s="194">
        <f>PPCL_NG!T13+PPCL_Spot!T13+GT_NG!T13+GT_Spot!T13+Bawana_NG!T13+Bawana_RLNG!T13+Bawana_Spot!T13</f>
        <v>58.260416666666671</v>
      </c>
      <c r="P13" s="195">
        <f t="shared" si="4"/>
        <v>0.11958333333333115</v>
      </c>
      <c r="Q13" s="195">
        <f t="shared" si="5"/>
        <v>0.40999999999999659</v>
      </c>
    </row>
    <row r="14" spans="1:17">
      <c r="A14" s="34" t="s">
        <v>56</v>
      </c>
      <c r="B14" s="194">
        <f>PPCL_NG!I14+PPCL_Spot!I14+GT_NG!I14+GT_Spot!I14+Bawana_NG!I14+Bawana_RLNG!I14+Bawana_Spot!I14</f>
        <v>83.9</v>
      </c>
      <c r="C14" s="194">
        <f>PPCL_NG!P14+PPCL_Spot!P14+GT_NG!P14+GT_Spot!P14+Bawana_NG!P14+Bawana_RLNG!P14+Bawana_Spot!P14</f>
        <v>83.729166666666671</v>
      </c>
      <c r="D14" s="195">
        <f t="shared" si="0"/>
        <v>0.17083333333333428</v>
      </c>
      <c r="E14" s="194">
        <f>PPCL_NG!J14+PPCL_Spot!J14+GT_NG!J14+GT_Spot!J14+Bawana_NG!J14+Bawana_RLNG!J14+Bawana_Spot!J14</f>
        <v>48.309999999999995</v>
      </c>
      <c r="F14" s="194">
        <f>PPCL_NG!Q14+PPCL_Spot!Q14+GT_NG!Q14+GT_Spot!Q14+Bawana_NG!Q14+Bawana_RLNG!Q14+Bawana_Spot!Q14</f>
        <v>48.207499999999996</v>
      </c>
      <c r="G14" s="195">
        <f t="shared" si="1"/>
        <v>0.10249999999999915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19.59</v>
      </c>
      <c r="L14" s="194">
        <f>PPCL_NG!S14+PPCL_Spot!S14+GT_NG!S14+GT_Spot!S14+Bawana_NG!S14+Bawana_RLNG!S14+Bawana_Spot!S14</f>
        <v>19.572916666666668</v>
      </c>
      <c r="M14" s="195">
        <f t="shared" si="3"/>
        <v>1.7083333333332007E-2</v>
      </c>
      <c r="N14" s="194">
        <f>PPCL_NG!M14+PPCL_Spot!M14+GT_NG!M14+GT_Spot!M14+Bawana_NG!M14+Bawana_RLNG!M14+Bawana_Spot!M14</f>
        <v>58.38</v>
      </c>
      <c r="O14" s="194">
        <f>PPCL_NG!T14+PPCL_Spot!T14+GT_NG!T14+GT_Spot!T14+Bawana_NG!T14+Bawana_RLNG!T14+Bawana_Spot!T14</f>
        <v>58.260416666666671</v>
      </c>
      <c r="P14" s="195">
        <f t="shared" si="4"/>
        <v>0.11958333333333115</v>
      </c>
      <c r="Q14" s="195">
        <f t="shared" si="5"/>
        <v>0.40999999999999659</v>
      </c>
    </row>
    <row r="15" spans="1:17">
      <c r="A15" s="34" t="s">
        <v>57</v>
      </c>
      <c r="B15" s="194">
        <f>PPCL_NG!I15+PPCL_Spot!I15+GT_NG!I15+GT_Spot!I15+Bawana_NG!I15+Bawana_RLNG!I15+Bawana_Spot!I15</f>
        <v>83.9</v>
      </c>
      <c r="C15" s="194">
        <f>PPCL_NG!P15+PPCL_Spot!P15+GT_NG!P15+GT_Spot!P15+Bawana_NG!P15+Bawana_RLNG!P15+Bawana_Spot!P15</f>
        <v>83.729166666666671</v>
      </c>
      <c r="D15" s="195">
        <f t="shared" si="0"/>
        <v>0.17083333333333428</v>
      </c>
      <c r="E15" s="194">
        <f>PPCL_NG!J15+PPCL_Spot!J15+GT_NG!J15+GT_Spot!J15+Bawana_NG!J15+Bawana_RLNG!J15+Bawana_Spot!J15</f>
        <v>48.309999999999995</v>
      </c>
      <c r="F15" s="194">
        <f>PPCL_NG!Q15+PPCL_Spot!Q15+GT_NG!Q15+GT_Spot!Q15+Bawana_NG!Q15+Bawana_RLNG!Q15+Bawana_Spot!Q15</f>
        <v>48.207499999999996</v>
      </c>
      <c r="G15" s="195">
        <f t="shared" si="1"/>
        <v>0.10249999999999915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19.59</v>
      </c>
      <c r="L15" s="194">
        <f>PPCL_NG!S15+PPCL_Spot!S15+GT_NG!S15+GT_Spot!S15+Bawana_NG!S15+Bawana_RLNG!S15+Bawana_Spot!S15</f>
        <v>19.572916666666668</v>
      </c>
      <c r="M15" s="195">
        <f t="shared" si="3"/>
        <v>1.7083333333332007E-2</v>
      </c>
      <c r="N15" s="194">
        <f>PPCL_NG!M15+PPCL_Spot!M15+GT_NG!M15+GT_Spot!M15+Bawana_NG!M15+Bawana_RLNG!M15+Bawana_Spot!M15</f>
        <v>58.38</v>
      </c>
      <c r="O15" s="194">
        <f>PPCL_NG!T15+PPCL_Spot!T15+GT_NG!T15+GT_Spot!T15+Bawana_NG!T15+Bawana_RLNG!T15+Bawana_Spot!T15</f>
        <v>58.260416666666671</v>
      </c>
      <c r="P15" s="195">
        <f t="shared" si="4"/>
        <v>0.11958333333333115</v>
      </c>
      <c r="Q15" s="195">
        <f t="shared" si="5"/>
        <v>0.40999999999999659</v>
      </c>
    </row>
    <row r="16" spans="1:17">
      <c r="A16" s="34" t="s">
        <v>58</v>
      </c>
      <c r="B16" s="194">
        <f>PPCL_NG!I16+PPCL_Spot!I16+GT_NG!I16+GT_Spot!I16+Bawana_NG!I16+Bawana_RLNG!I16+Bawana_Spot!I16</f>
        <v>83.9</v>
      </c>
      <c r="C16" s="194">
        <f>PPCL_NG!P16+PPCL_Spot!P16+GT_NG!P16+GT_Spot!P16+Bawana_NG!P16+Bawana_RLNG!P16+Bawana_Spot!P16</f>
        <v>83.729166666666671</v>
      </c>
      <c r="D16" s="195">
        <f t="shared" si="0"/>
        <v>0.17083333333333428</v>
      </c>
      <c r="E16" s="194">
        <f>PPCL_NG!J16+PPCL_Spot!J16+GT_NG!J16+GT_Spot!J16+Bawana_NG!J16+Bawana_RLNG!J16+Bawana_Spot!J16</f>
        <v>48.309999999999995</v>
      </c>
      <c r="F16" s="194">
        <f>PPCL_NG!Q16+PPCL_Spot!Q16+GT_NG!Q16+GT_Spot!Q16+Bawana_NG!Q16+Bawana_RLNG!Q16+Bawana_Spot!Q16</f>
        <v>48.207499999999996</v>
      </c>
      <c r="G16" s="195">
        <f t="shared" si="1"/>
        <v>0.10249999999999915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19.59</v>
      </c>
      <c r="L16" s="194">
        <f>PPCL_NG!S16+PPCL_Spot!S16+GT_NG!S16+GT_Spot!S16+Bawana_NG!S16+Bawana_RLNG!S16+Bawana_Spot!S16</f>
        <v>19.572916666666668</v>
      </c>
      <c r="M16" s="195">
        <f t="shared" si="3"/>
        <v>1.7083333333332007E-2</v>
      </c>
      <c r="N16" s="194">
        <f>PPCL_NG!M16+PPCL_Spot!M16+GT_NG!M16+GT_Spot!M16+Bawana_NG!M16+Bawana_RLNG!M16+Bawana_Spot!M16</f>
        <v>58.38</v>
      </c>
      <c r="O16" s="194">
        <f>PPCL_NG!T16+PPCL_Spot!T16+GT_NG!T16+GT_Spot!T16+Bawana_NG!T16+Bawana_RLNG!T16+Bawana_Spot!T16</f>
        <v>58.260416666666671</v>
      </c>
      <c r="P16" s="195">
        <f t="shared" si="4"/>
        <v>0.11958333333333115</v>
      </c>
      <c r="Q16" s="195">
        <f t="shared" si="5"/>
        <v>0.40999999999999659</v>
      </c>
    </row>
    <row r="17" spans="1:17">
      <c r="A17" s="34" t="s">
        <v>59</v>
      </c>
      <c r="B17" s="194">
        <f>PPCL_NG!I17+PPCL_Spot!I17+GT_NG!I17+GT_Spot!I17+Bawana_NG!I17+Bawana_RLNG!I17+Bawana_Spot!I17</f>
        <v>83.9</v>
      </c>
      <c r="C17" s="194">
        <f>PPCL_NG!P17+PPCL_Spot!P17+GT_NG!P17+GT_Spot!P17+Bawana_NG!P17+Bawana_RLNG!P17+Bawana_Spot!P17</f>
        <v>83.729166666666671</v>
      </c>
      <c r="D17" s="195">
        <f t="shared" si="0"/>
        <v>0.17083333333333428</v>
      </c>
      <c r="E17" s="194">
        <f>PPCL_NG!J17+PPCL_Spot!J17+GT_NG!J17+GT_Spot!J17+Bawana_NG!J17+Bawana_RLNG!J17+Bawana_Spot!J17</f>
        <v>48.309999999999995</v>
      </c>
      <c r="F17" s="194">
        <f>PPCL_NG!Q17+PPCL_Spot!Q17+GT_NG!Q17+GT_Spot!Q17+Bawana_NG!Q17+Bawana_RLNG!Q17+Bawana_Spot!Q17</f>
        <v>48.207499999999996</v>
      </c>
      <c r="G17" s="195">
        <f t="shared" si="1"/>
        <v>0.10249999999999915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19.59</v>
      </c>
      <c r="L17" s="194">
        <f>PPCL_NG!S17+PPCL_Spot!S17+GT_NG!S17+GT_Spot!S17+Bawana_NG!S17+Bawana_RLNG!S17+Bawana_Spot!S17</f>
        <v>19.572916666666668</v>
      </c>
      <c r="M17" s="195">
        <f t="shared" si="3"/>
        <v>1.7083333333332007E-2</v>
      </c>
      <c r="N17" s="194">
        <f>PPCL_NG!M17+PPCL_Spot!M17+GT_NG!M17+GT_Spot!M17+Bawana_NG!M17+Bawana_RLNG!M17+Bawana_Spot!M17</f>
        <v>58.38</v>
      </c>
      <c r="O17" s="194">
        <f>PPCL_NG!T17+PPCL_Spot!T17+GT_NG!T17+GT_Spot!T17+Bawana_NG!T17+Bawana_RLNG!T17+Bawana_Spot!T17</f>
        <v>58.260416666666671</v>
      </c>
      <c r="P17" s="195">
        <f t="shared" si="4"/>
        <v>0.11958333333333115</v>
      </c>
      <c r="Q17" s="195">
        <f t="shared" si="5"/>
        <v>0.40999999999999659</v>
      </c>
    </row>
    <row r="18" spans="1:17">
      <c r="A18" s="34" t="s">
        <v>60</v>
      </c>
      <c r="B18" s="194">
        <f>PPCL_NG!I18+PPCL_Spot!I18+GT_NG!I18+GT_Spot!I18+Bawana_NG!I18+Bawana_RLNG!I18+Bawana_Spot!I18</f>
        <v>83.9</v>
      </c>
      <c r="C18" s="194">
        <f>PPCL_NG!P18+PPCL_Spot!P18+GT_NG!P18+GT_Spot!P18+Bawana_NG!P18+Bawana_RLNG!P18+Bawana_Spot!P18</f>
        <v>83.729166666666671</v>
      </c>
      <c r="D18" s="195">
        <f t="shared" si="0"/>
        <v>0.17083333333333428</v>
      </c>
      <c r="E18" s="194">
        <f>PPCL_NG!J18+PPCL_Spot!J18+GT_NG!J18+GT_Spot!J18+Bawana_NG!J18+Bawana_RLNG!J18+Bawana_Spot!J18</f>
        <v>48.309999999999995</v>
      </c>
      <c r="F18" s="194">
        <f>PPCL_NG!Q18+PPCL_Spot!Q18+GT_NG!Q18+GT_Spot!Q18+Bawana_NG!Q18+Bawana_RLNG!Q18+Bawana_Spot!Q18</f>
        <v>48.207499999999996</v>
      </c>
      <c r="G18" s="195">
        <f t="shared" si="1"/>
        <v>0.10249999999999915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19.59</v>
      </c>
      <c r="L18" s="194">
        <f>PPCL_NG!S18+PPCL_Spot!S18+GT_NG!S18+GT_Spot!S18+Bawana_NG!S18+Bawana_RLNG!S18+Bawana_Spot!S18</f>
        <v>19.572916666666668</v>
      </c>
      <c r="M18" s="195">
        <f t="shared" si="3"/>
        <v>1.7083333333332007E-2</v>
      </c>
      <c r="N18" s="194">
        <f>PPCL_NG!M18+PPCL_Spot!M18+GT_NG!M18+GT_Spot!M18+Bawana_NG!M18+Bawana_RLNG!M18+Bawana_Spot!M18</f>
        <v>58.38</v>
      </c>
      <c r="O18" s="194">
        <f>PPCL_NG!T18+PPCL_Spot!T18+GT_NG!T18+GT_Spot!T18+Bawana_NG!T18+Bawana_RLNG!T18+Bawana_Spot!T18</f>
        <v>58.260416666666671</v>
      </c>
      <c r="P18" s="195">
        <f t="shared" si="4"/>
        <v>0.11958333333333115</v>
      </c>
      <c r="Q18" s="195">
        <f t="shared" si="5"/>
        <v>0.40999999999999659</v>
      </c>
    </row>
    <row r="19" spans="1:17">
      <c r="A19" s="34" t="s">
        <v>61</v>
      </c>
      <c r="B19" s="194">
        <f>PPCL_NG!I19+PPCL_Spot!I19+GT_NG!I19+GT_Spot!I19+Bawana_NG!I19+Bawana_RLNG!I19+Bawana_Spot!I19</f>
        <v>83.9</v>
      </c>
      <c r="C19" s="194">
        <f>PPCL_NG!P19+PPCL_Spot!P19+GT_NG!P19+GT_Spot!P19+Bawana_NG!P19+Bawana_RLNG!P19+Bawana_Spot!P19</f>
        <v>83.729166666666657</v>
      </c>
      <c r="D19" s="195">
        <f t="shared" si="0"/>
        <v>0.17083333333334849</v>
      </c>
      <c r="E19" s="194">
        <f>PPCL_NG!J19+PPCL_Spot!J19+GT_NG!J19+GT_Spot!J19+Bawana_NG!J19+Bawana_RLNG!J19+Bawana_Spot!J19</f>
        <v>48.19</v>
      </c>
      <c r="F19" s="194">
        <f>PPCL_NG!Q19+PPCL_Spot!Q19+GT_NG!Q19+GT_Spot!Q19+Bawana_NG!Q19+Bawana_RLNG!Q19+Bawana_Spot!Q19</f>
        <v>48.087499999999991</v>
      </c>
      <c r="G19" s="195">
        <f t="shared" si="1"/>
        <v>0.10250000000000625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5.839999999999999</v>
      </c>
      <c r="J19" s="195">
        <f t="shared" si="2"/>
        <v>0</v>
      </c>
      <c r="K19" s="194">
        <f>PPCL_NG!L19+PPCL_Spot!L19+GT_NG!L19+GT_Spot!L19+Bawana_NG!L19+Bawana_RLNG!L19+Bawana_Spot!L19</f>
        <v>19.989999999999998</v>
      </c>
      <c r="L19" s="194">
        <f>PPCL_NG!S19+PPCL_Spot!S19+GT_NG!S19+GT_Spot!S19+Bawana_NG!S19+Bawana_RLNG!S19+Bawana_Spot!S19</f>
        <v>19.972916666666663</v>
      </c>
      <c r="M19" s="195">
        <f t="shared" si="3"/>
        <v>1.708333333333556E-2</v>
      </c>
      <c r="N19" s="194">
        <f>PPCL_NG!M19+PPCL_Spot!M19+GT_NG!M19+GT_Spot!M19+Bawana_NG!M19+Bawana_RLNG!M19+Bawana_Spot!M19</f>
        <v>58.24</v>
      </c>
      <c r="O19" s="194">
        <f>PPCL_NG!T19+PPCL_Spot!T19+GT_NG!T19+GT_Spot!T19+Bawana_NG!T19+Bawana_RLNG!T19+Bawana_Spot!T19</f>
        <v>58.120416666666664</v>
      </c>
      <c r="P19" s="195">
        <f t="shared" si="4"/>
        <v>0.11958333333333826</v>
      </c>
      <c r="Q19" s="195">
        <f t="shared" si="5"/>
        <v>0.41000000000002856</v>
      </c>
    </row>
    <row r="20" spans="1:17">
      <c r="A20" s="34" t="s">
        <v>62</v>
      </c>
      <c r="B20" s="194">
        <f>PPCL_NG!I20+PPCL_Spot!I20+GT_NG!I20+GT_Spot!I20+Bawana_NG!I20+Bawana_RLNG!I20+Bawana_Spot!I20</f>
        <v>83.9</v>
      </c>
      <c r="C20" s="194">
        <f>PPCL_NG!P20+PPCL_Spot!P20+GT_NG!P20+GT_Spot!P20+Bawana_NG!P20+Bawana_RLNG!P20+Bawana_Spot!P20</f>
        <v>83.729166666666657</v>
      </c>
      <c r="D20" s="195">
        <f t="shared" si="0"/>
        <v>0.17083333333334849</v>
      </c>
      <c r="E20" s="194">
        <f>PPCL_NG!J20+PPCL_Spot!J20+GT_NG!J20+GT_Spot!J20+Bawana_NG!J20+Bawana_RLNG!J20+Bawana_Spot!J20</f>
        <v>48.19</v>
      </c>
      <c r="F20" s="194">
        <f>PPCL_NG!Q20+PPCL_Spot!Q20+GT_NG!Q20+GT_Spot!Q20+Bawana_NG!Q20+Bawana_RLNG!Q20+Bawana_Spot!Q20</f>
        <v>48.087499999999991</v>
      </c>
      <c r="G20" s="195">
        <f t="shared" si="1"/>
        <v>0.10250000000000625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5.839999999999999</v>
      </c>
      <c r="J20" s="195">
        <f t="shared" si="2"/>
        <v>0</v>
      </c>
      <c r="K20" s="194">
        <f>PPCL_NG!L20+PPCL_Spot!L20+GT_NG!L20+GT_Spot!L20+Bawana_NG!L20+Bawana_RLNG!L20+Bawana_Spot!L20</f>
        <v>19.989999999999998</v>
      </c>
      <c r="L20" s="194">
        <f>PPCL_NG!S20+PPCL_Spot!S20+GT_NG!S20+GT_Spot!S20+Bawana_NG!S20+Bawana_RLNG!S20+Bawana_Spot!S20</f>
        <v>19.972916666666663</v>
      </c>
      <c r="M20" s="195">
        <f t="shared" si="3"/>
        <v>1.708333333333556E-2</v>
      </c>
      <c r="N20" s="194">
        <f>PPCL_NG!M20+PPCL_Spot!M20+GT_NG!M20+GT_Spot!M20+Bawana_NG!M20+Bawana_RLNG!M20+Bawana_Spot!M20</f>
        <v>58.24</v>
      </c>
      <c r="O20" s="194">
        <f>PPCL_NG!T20+PPCL_Spot!T20+GT_NG!T20+GT_Spot!T20+Bawana_NG!T20+Bawana_RLNG!T20+Bawana_Spot!T20</f>
        <v>58.120416666666664</v>
      </c>
      <c r="P20" s="195">
        <f t="shared" si="4"/>
        <v>0.11958333333333826</v>
      </c>
      <c r="Q20" s="195">
        <f t="shared" si="5"/>
        <v>0.41000000000002856</v>
      </c>
    </row>
    <row r="21" spans="1:17">
      <c r="A21" s="34" t="s">
        <v>63</v>
      </c>
      <c r="B21" s="194">
        <f>PPCL_NG!I21+PPCL_Spot!I21+GT_NG!I21+GT_Spot!I21+Bawana_NG!I21+Bawana_RLNG!I21+Bawana_Spot!I21</f>
        <v>83.9</v>
      </c>
      <c r="C21" s="194">
        <f>PPCL_NG!P21+PPCL_Spot!P21+GT_NG!P21+GT_Spot!P21+Bawana_NG!P21+Bawana_RLNG!P21+Bawana_Spot!P21</f>
        <v>83.729166666666657</v>
      </c>
      <c r="D21" s="195">
        <f t="shared" si="0"/>
        <v>0.17083333333334849</v>
      </c>
      <c r="E21" s="194">
        <f>PPCL_NG!J21+PPCL_Spot!J21+GT_NG!J21+GT_Spot!J21+Bawana_NG!J21+Bawana_RLNG!J21+Bawana_Spot!J21</f>
        <v>48.19</v>
      </c>
      <c r="F21" s="194">
        <f>PPCL_NG!Q21+PPCL_Spot!Q21+GT_NG!Q21+GT_Spot!Q21+Bawana_NG!Q21+Bawana_RLNG!Q21+Bawana_Spot!Q21</f>
        <v>48.087499999999991</v>
      </c>
      <c r="G21" s="195">
        <f t="shared" si="1"/>
        <v>0.10250000000000625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5.839999999999999</v>
      </c>
      <c r="J21" s="195">
        <f t="shared" si="2"/>
        <v>0</v>
      </c>
      <c r="K21" s="194">
        <f>PPCL_NG!L21+PPCL_Spot!L21+GT_NG!L21+GT_Spot!L21+Bawana_NG!L21+Bawana_RLNG!L21+Bawana_Spot!L21</f>
        <v>19.989999999999998</v>
      </c>
      <c r="L21" s="194">
        <f>PPCL_NG!S21+PPCL_Spot!S21+GT_NG!S21+GT_Spot!S21+Bawana_NG!S21+Bawana_RLNG!S21+Bawana_Spot!S21</f>
        <v>19.972916666666663</v>
      </c>
      <c r="M21" s="195">
        <f t="shared" si="3"/>
        <v>1.708333333333556E-2</v>
      </c>
      <c r="N21" s="194">
        <f>PPCL_NG!M21+PPCL_Spot!M21+GT_NG!M21+GT_Spot!M21+Bawana_NG!M21+Bawana_RLNG!M21+Bawana_Spot!M21</f>
        <v>58.24</v>
      </c>
      <c r="O21" s="194">
        <f>PPCL_NG!T21+PPCL_Spot!T21+GT_NG!T21+GT_Spot!T21+Bawana_NG!T21+Bawana_RLNG!T21+Bawana_Spot!T21</f>
        <v>58.120416666666664</v>
      </c>
      <c r="P21" s="195">
        <f t="shared" si="4"/>
        <v>0.11958333333333826</v>
      </c>
      <c r="Q21" s="195">
        <f t="shared" si="5"/>
        <v>0.41000000000002856</v>
      </c>
    </row>
    <row r="22" spans="1:17">
      <c r="A22" s="34" t="s">
        <v>64</v>
      </c>
      <c r="B22" s="194">
        <f>PPCL_NG!I22+PPCL_Spot!I22+GT_NG!I22+GT_Spot!I22+Bawana_NG!I22+Bawana_RLNG!I22+Bawana_Spot!I22</f>
        <v>83.9</v>
      </c>
      <c r="C22" s="194">
        <f>PPCL_NG!P22+PPCL_Spot!P22+GT_NG!P22+GT_Spot!P22+Bawana_NG!P22+Bawana_RLNG!P22+Bawana_Spot!P22</f>
        <v>83.729166666666657</v>
      </c>
      <c r="D22" s="195">
        <f t="shared" si="0"/>
        <v>0.17083333333334849</v>
      </c>
      <c r="E22" s="194">
        <f>PPCL_NG!J22+PPCL_Spot!J22+GT_NG!J22+GT_Spot!J22+Bawana_NG!J22+Bawana_RLNG!J22+Bawana_Spot!J22</f>
        <v>48.19</v>
      </c>
      <c r="F22" s="194">
        <f>PPCL_NG!Q22+PPCL_Spot!Q22+GT_NG!Q22+GT_Spot!Q22+Bawana_NG!Q22+Bawana_RLNG!Q22+Bawana_Spot!Q22</f>
        <v>48.087499999999991</v>
      </c>
      <c r="G22" s="195">
        <f t="shared" si="1"/>
        <v>0.10250000000000625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5.839999999999999</v>
      </c>
      <c r="J22" s="195">
        <f t="shared" si="2"/>
        <v>0</v>
      </c>
      <c r="K22" s="194">
        <f>PPCL_NG!L22+PPCL_Spot!L22+GT_NG!L22+GT_Spot!L22+Bawana_NG!L22+Bawana_RLNG!L22+Bawana_Spot!L22</f>
        <v>19.989999999999998</v>
      </c>
      <c r="L22" s="194">
        <f>PPCL_NG!S22+PPCL_Spot!S22+GT_NG!S22+GT_Spot!S22+Bawana_NG!S22+Bawana_RLNG!S22+Bawana_Spot!S22</f>
        <v>19.972916666666663</v>
      </c>
      <c r="M22" s="195">
        <f t="shared" si="3"/>
        <v>1.708333333333556E-2</v>
      </c>
      <c r="N22" s="194">
        <f>PPCL_NG!M22+PPCL_Spot!M22+GT_NG!M22+GT_Spot!M22+Bawana_NG!M22+Bawana_RLNG!M22+Bawana_Spot!M22</f>
        <v>58.24</v>
      </c>
      <c r="O22" s="194">
        <f>PPCL_NG!T22+PPCL_Spot!T22+GT_NG!T22+GT_Spot!T22+Bawana_NG!T22+Bawana_RLNG!T22+Bawana_Spot!T22</f>
        <v>58.120416666666664</v>
      </c>
      <c r="P22" s="195">
        <f t="shared" si="4"/>
        <v>0.11958333333333826</v>
      </c>
      <c r="Q22" s="195">
        <f t="shared" si="5"/>
        <v>0.41000000000002856</v>
      </c>
    </row>
    <row r="23" spans="1:17">
      <c r="A23" s="34" t="s">
        <v>65</v>
      </c>
      <c r="B23" s="194">
        <f>PPCL_NG!I23+PPCL_Spot!I23+GT_NG!I23+GT_Spot!I23+Bawana_NG!I23+Bawana_RLNG!I23+Bawana_Spot!I23</f>
        <v>83.9</v>
      </c>
      <c r="C23" s="194">
        <f>PPCL_NG!P23+PPCL_Spot!P23+GT_NG!P23+GT_Spot!P23+Bawana_NG!P23+Bawana_RLNG!P23+Bawana_Spot!P23</f>
        <v>83.729166666666657</v>
      </c>
      <c r="D23" s="195">
        <f t="shared" si="0"/>
        <v>0.17083333333334849</v>
      </c>
      <c r="E23" s="194">
        <f>PPCL_NG!J23+PPCL_Spot!J23+GT_NG!J23+GT_Spot!J23+Bawana_NG!J23+Bawana_RLNG!J23+Bawana_Spot!J23</f>
        <v>48.19</v>
      </c>
      <c r="F23" s="194">
        <f>PPCL_NG!Q23+PPCL_Spot!Q23+GT_NG!Q23+GT_Spot!Q23+Bawana_NG!Q23+Bawana_RLNG!Q23+Bawana_Spot!Q23</f>
        <v>48.087499999999991</v>
      </c>
      <c r="G23" s="195">
        <f t="shared" si="1"/>
        <v>0.10250000000000625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5.839999999999999</v>
      </c>
      <c r="J23" s="195">
        <f t="shared" si="2"/>
        <v>0</v>
      </c>
      <c r="K23" s="194">
        <f>PPCL_NG!L23+PPCL_Spot!L23+GT_NG!L23+GT_Spot!L23+Bawana_NG!L23+Bawana_RLNG!L23+Bawana_Spot!L23</f>
        <v>19.989999999999998</v>
      </c>
      <c r="L23" s="194">
        <f>PPCL_NG!S23+PPCL_Spot!S23+GT_NG!S23+GT_Spot!S23+Bawana_NG!S23+Bawana_RLNG!S23+Bawana_Spot!S23</f>
        <v>19.972916666666663</v>
      </c>
      <c r="M23" s="195">
        <f t="shared" si="3"/>
        <v>1.708333333333556E-2</v>
      </c>
      <c r="N23" s="194">
        <f>PPCL_NG!M23+PPCL_Spot!M23+GT_NG!M23+GT_Spot!M23+Bawana_NG!M23+Bawana_RLNG!M23+Bawana_Spot!M23</f>
        <v>58.24</v>
      </c>
      <c r="O23" s="194">
        <f>PPCL_NG!T23+PPCL_Spot!T23+GT_NG!T23+GT_Spot!T23+Bawana_NG!T23+Bawana_RLNG!T23+Bawana_Spot!T23</f>
        <v>58.120416666666664</v>
      </c>
      <c r="P23" s="195">
        <f t="shared" si="4"/>
        <v>0.11958333333333826</v>
      </c>
      <c r="Q23" s="195">
        <f t="shared" si="5"/>
        <v>0.41000000000002856</v>
      </c>
    </row>
    <row r="24" spans="1:17">
      <c r="A24" s="34" t="s">
        <v>66</v>
      </c>
      <c r="B24" s="194">
        <f>PPCL_NG!I24+PPCL_Spot!I24+GT_NG!I24+GT_Spot!I24+Bawana_NG!I24+Bawana_RLNG!I24+Bawana_Spot!I24</f>
        <v>83.9</v>
      </c>
      <c r="C24" s="194">
        <f>PPCL_NG!P24+PPCL_Spot!P24+GT_NG!P24+GT_Spot!P24+Bawana_NG!P24+Bawana_RLNG!P24+Bawana_Spot!P24</f>
        <v>83.729166666666657</v>
      </c>
      <c r="D24" s="195">
        <f t="shared" si="0"/>
        <v>0.17083333333334849</v>
      </c>
      <c r="E24" s="194">
        <f>PPCL_NG!J24+PPCL_Spot!J24+GT_NG!J24+GT_Spot!J24+Bawana_NG!J24+Bawana_RLNG!J24+Bawana_Spot!J24</f>
        <v>48.19</v>
      </c>
      <c r="F24" s="194">
        <f>PPCL_NG!Q24+PPCL_Spot!Q24+GT_NG!Q24+GT_Spot!Q24+Bawana_NG!Q24+Bawana_RLNG!Q24+Bawana_Spot!Q24</f>
        <v>48.087499999999991</v>
      </c>
      <c r="G24" s="195">
        <f t="shared" si="1"/>
        <v>0.10250000000000625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5.839999999999999</v>
      </c>
      <c r="J24" s="195">
        <f t="shared" si="2"/>
        <v>0</v>
      </c>
      <c r="K24" s="194">
        <f>PPCL_NG!L24+PPCL_Spot!L24+GT_NG!L24+GT_Spot!L24+Bawana_NG!L24+Bawana_RLNG!L24+Bawana_Spot!L24</f>
        <v>19.989999999999998</v>
      </c>
      <c r="L24" s="194">
        <f>PPCL_NG!S24+PPCL_Spot!S24+GT_NG!S24+GT_Spot!S24+Bawana_NG!S24+Bawana_RLNG!S24+Bawana_Spot!S24</f>
        <v>19.972916666666663</v>
      </c>
      <c r="M24" s="195">
        <f t="shared" si="3"/>
        <v>1.708333333333556E-2</v>
      </c>
      <c r="N24" s="194">
        <f>PPCL_NG!M24+PPCL_Spot!M24+GT_NG!M24+GT_Spot!M24+Bawana_NG!M24+Bawana_RLNG!M24+Bawana_Spot!M24</f>
        <v>58.24</v>
      </c>
      <c r="O24" s="194">
        <f>PPCL_NG!T24+PPCL_Spot!T24+GT_NG!T24+GT_Spot!T24+Bawana_NG!T24+Bawana_RLNG!T24+Bawana_Spot!T24</f>
        <v>58.120416666666664</v>
      </c>
      <c r="P24" s="195">
        <f t="shared" si="4"/>
        <v>0.11958333333333826</v>
      </c>
      <c r="Q24" s="195">
        <f t="shared" si="5"/>
        <v>0.41000000000002856</v>
      </c>
    </row>
    <row r="25" spans="1:17">
      <c r="A25" s="34" t="s">
        <v>67</v>
      </c>
      <c r="B25" s="194">
        <f>PPCL_NG!I25+PPCL_Spot!I25+GT_NG!I25+GT_Spot!I25+Bawana_NG!I25+Bawana_RLNG!I25+Bawana_Spot!I25</f>
        <v>83.9</v>
      </c>
      <c r="C25" s="194">
        <f>PPCL_NG!P25+PPCL_Spot!P25+GT_NG!P25+GT_Spot!P25+Bawana_NG!P25+Bawana_RLNG!P25+Bawana_Spot!P25</f>
        <v>83.729166666666657</v>
      </c>
      <c r="D25" s="195">
        <f t="shared" si="0"/>
        <v>0.17083333333334849</v>
      </c>
      <c r="E25" s="194">
        <f>PPCL_NG!J25+PPCL_Spot!J25+GT_NG!J25+GT_Spot!J25+Bawana_NG!J25+Bawana_RLNG!J25+Bawana_Spot!J25</f>
        <v>48.19</v>
      </c>
      <c r="F25" s="194">
        <f>PPCL_NG!Q25+PPCL_Spot!Q25+GT_NG!Q25+GT_Spot!Q25+Bawana_NG!Q25+Bawana_RLNG!Q25+Bawana_Spot!Q25</f>
        <v>48.087499999999991</v>
      </c>
      <c r="G25" s="195">
        <f t="shared" si="1"/>
        <v>0.10250000000000625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5.839999999999999</v>
      </c>
      <c r="J25" s="195">
        <f t="shared" si="2"/>
        <v>0</v>
      </c>
      <c r="K25" s="194">
        <f>PPCL_NG!L25+PPCL_Spot!L25+GT_NG!L25+GT_Spot!L25+Bawana_NG!L25+Bawana_RLNG!L25+Bawana_Spot!L25</f>
        <v>19.989999999999998</v>
      </c>
      <c r="L25" s="194">
        <f>PPCL_NG!S25+PPCL_Spot!S25+GT_NG!S25+GT_Spot!S25+Bawana_NG!S25+Bawana_RLNG!S25+Bawana_Spot!S25</f>
        <v>19.972916666666663</v>
      </c>
      <c r="M25" s="195">
        <f t="shared" si="3"/>
        <v>1.708333333333556E-2</v>
      </c>
      <c r="N25" s="194">
        <f>PPCL_NG!M25+PPCL_Spot!M25+GT_NG!M25+GT_Spot!M25+Bawana_NG!M25+Bawana_RLNG!M25+Bawana_Spot!M25</f>
        <v>58.24</v>
      </c>
      <c r="O25" s="194">
        <f>PPCL_NG!T25+PPCL_Spot!T25+GT_NG!T25+GT_Spot!T25+Bawana_NG!T25+Bawana_RLNG!T25+Bawana_Spot!T25</f>
        <v>58.120416666666664</v>
      </c>
      <c r="P25" s="195">
        <f t="shared" si="4"/>
        <v>0.11958333333333826</v>
      </c>
      <c r="Q25" s="195">
        <f t="shared" si="5"/>
        <v>0.41000000000002856</v>
      </c>
    </row>
    <row r="26" spans="1:17">
      <c r="A26" s="34" t="s">
        <v>68</v>
      </c>
      <c r="B26" s="194">
        <f>PPCL_NG!I26+PPCL_Spot!I26+GT_NG!I26+GT_Spot!I26+Bawana_NG!I26+Bawana_RLNG!I26+Bawana_Spot!I26</f>
        <v>83.9</v>
      </c>
      <c r="C26" s="194">
        <f>PPCL_NG!P26+PPCL_Spot!P26+GT_NG!P26+GT_Spot!P26+Bawana_NG!P26+Bawana_RLNG!P26+Bawana_Spot!P26</f>
        <v>83.729166666666657</v>
      </c>
      <c r="D26" s="195">
        <f t="shared" si="0"/>
        <v>0.17083333333334849</v>
      </c>
      <c r="E26" s="194">
        <f>PPCL_NG!J26+PPCL_Spot!J26+GT_NG!J26+GT_Spot!J26+Bawana_NG!J26+Bawana_RLNG!J26+Bawana_Spot!J26</f>
        <v>48.19</v>
      </c>
      <c r="F26" s="194">
        <f>PPCL_NG!Q26+PPCL_Spot!Q26+GT_NG!Q26+GT_Spot!Q26+Bawana_NG!Q26+Bawana_RLNG!Q26+Bawana_Spot!Q26</f>
        <v>48.087499999999991</v>
      </c>
      <c r="G26" s="195">
        <f t="shared" si="1"/>
        <v>0.10250000000000625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5.839999999999999</v>
      </c>
      <c r="J26" s="195">
        <f t="shared" si="2"/>
        <v>0</v>
      </c>
      <c r="K26" s="194">
        <f>PPCL_NG!L26+PPCL_Spot!L26+GT_NG!L26+GT_Spot!L26+Bawana_NG!L26+Bawana_RLNG!L26+Bawana_Spot!L26</f>
        <v>19.989999999999998</v>
      </c>
      <c r="L26" s="194">
        <f>PPCL_NG!S26+PPCL_Spot!S26+GT_NG!S26+GT_Spot!S26+Bawana_NG!S26+Bawana_RLNG!S26+Bawana_Spot!S26</f>
        <v>19.972916666666663</v>
      </c>
      <c r="M26" s="195">
        <f t="shared" si="3"/>
        <v>1.708333333333556E-2</v>
      </c>
      <c r="N26" s="194">
        <f>PPCL_NG!M26+PPCL_Spot!M26+GT_NG!M26+GT_Spot!M26+Bawana_NG!M26+Bawana_RLNG!M26+Bawana_Spot!M26</f>
        <v>58.24</v>
      </c>
      <c r="O26" s="194">
        <f>PPCL_NG!T26+PPCL_Spot!T26+GT_NG!T26+GT_Spot!T26+Bawana_NG!T26+Bawana_RLNG!T26+Bawana_Spot!T26</f>
        <v>58.120416666666664</v>
      </c>
      <c r="P26" s="195">
        <f t="shared" si="4"/>
        <v>0.11958333333333826</v>
      </c>
      <c r="Q26" s="195">
        <f t="shared" si="5"/>
        <v>0.41000000000002856</v>
      </c>
    </row>
    <row r="27" spans="1:17">
      <c r="A27" s="34" t="s">
        <v>69</v>
      </c>
      <c r="B27" s="194">
        <f>PPCL_NG!I27+PPCL_Spot!I27+GT_NG!I27+GT_Spot!I27+Bawana_NG!I27+Bawana_RLNG!I27+Bawana_Spot!I27</f>
        <v>83.9</v>
      </c>
      <c r="C27" s="194">
        <f>PPCL_NG!P27+PPCL_Spot!P27+GT_NG!P27+GT_Spot!P27+Bawana_NG!P27+Bawana_RLNG!P27+Bawana_Spot!P27</f>
        <v>83.725473547299785</v>
      </c>
      <c r="D27" s="195">
        <f t="shared" si="0"/>
        <v>0.1745264527002206</v>
      </c>
      <c r="E27" s="194">
        <f>PPCL_NG!J27+PPCL_Spot!J27+GT_NG!J27+GT_Spot!J27+Bawana_NG!J27+Bawana_RLNG!J27+Bawana_Spot!J27</f>
        <v>47.94</v>
      </c>
      <c r="F27" s="194">
        <f>PPCL_NG!Q27+PPCL_Spot!Q27+GT_NG!Q27+GT_Spot!Q27+Bawana_NG!Q27+Bawana_RLNG!Q27+Bawana_Spot!Q27</f>
        <v>47.835389646076059</v>
      </c>
      <c r="G27" s="195">
        <f t="shared" si="1"/>
        <v>0.10461035392393825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5.8397432402725871</v>
      </c>
      <c r="J27" s="195">
        <f t="shared" si="2"/>
        <v>2.5675972741279196E-4</v>
      </c>
      <c r="K27" s="194">
        <f>PPCL_NG!L27+PPCL_Spot!L27+GT_NG!L27+GT_Spot!L27+Bawana_NG!L27+Bawana_RLNG!L27+Bawana_Spot!L27</f>
        <v>19.989999999999998</v>
      </c>
      <c r="L27" s="194">
        <f>PPCL_NG!S27+PPCL_Spot!S27+GT_NG!S27+GT_Spot!S27+Bawana_NG!S27+Bawana_RLNG!S27+Bawana_Spot!S27</f>
        <v>19.972037352531693</v>
      </c>
      <c r="M27" s="195">
        <f t="shared" si="3"/>
        <v>1.7962647468305448E-2</v>
      </c>
      <c r="N27" s="194">
        <f>PPCL_NG!M27+PPCL_Spot!M27+GT_NG!M27+GT_Spot!M27+Bawana_NG!M27+Bawana_RLNG!M27+Bawana_Spot!M27</f>
        <v>69.540000000000006</v>
      </c>
      <c r="O27" s="194">
        <f>PPCL_NG!T27+PPCL_Spot!T27+GT_NG!T27+GT_Spot!T27+Bawana_NG!T27+Bawana_RLNG!T27+Bawana_Spot!T27</f>
        <v>69.417356213819886</v>
      </c>
      <c r="P27" s="195">
        <f t="shared" si="4"/>
        <v>0.12264378618012017</v>
      </c>
      <c r="Q27" s="195">
        <f t="shared" si="5"/>
        <v>0.41999999999999726</v>
      </c>
    </row>
    <row r="28" spans="1:17">
      <c r="A28" s="34" t="s">
        <v>70</v>
      </c>
      <c r="B28" s="194">
        <f>PPCL_NG!I28+PPCL_Spot!I28+GT_NG!I28+GT_Spot!I28+Bawana_NG!I28+Bawana_RLNG!I28+Bawana_Spot!I28</f>
        <v>83.9</v>
      </c>
      <c r="C28" s="194">
        <f>PPCL_NG!P28+PPCL_Spot!P28+GT_NG!P28+GT_Spot!P28+Bawana_NG!P28+Bawana_RLNG!P28+Bawana_Spot!P28</f>
        <v>83.725623110454904</v>
      </c>
      <c r="D28" s="195">
        <f t="shared" si="0"/>
        <v>0.17437688954510122</v>
      </c>
      <c r="E28" s="194">
        <f>PPCL_NG!J28+PPCL_Spot!J28+GT_NG!J28+GT_Spot!J28+Bawana_NG!J28+Bawana_RLNG!J28+Bawana_Spot!J28</f>
        <v>57.54</v>
      </c>
      <c r="F28" s="194">
        <f>PPCL_NG!Q28+PPCL_Spot!Q28+GT_NG!Q28+GT_Spot!Q28+Bawana_NG!Q28+Bawana_RLNG!Q28+Bawana_Spot!Q28</f>
        <v>57.435070132883361</v>
      </c>
      <c r="G28" s="195">
        <f t="shared" si="1"/>
        <v>0.10492986711663832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5.8397536384728959</v>
      </c>
      <c r="J28" s="195">
        <f t="shared" si="2"/>
        <v>2.4636152710399983E-4</v>
      </c>
      <c r="K28" s="194">
        <f>PPCL_NG!L28+PPCL_Spot!L28+GT_NG!L28+GT_Spot!L28+Bawana_NG!L28+Bawana_RLNG!L28+Bawana_Spot!L28</f>
        <v>19.989999999999998</v>
      </c>
      <c r="L28" s="194">
        <f>PPCL_NG!S28+PPCL_Spot!S28+GT_NG!S28+GT_Spot!S28+Bawana_NG!S28+Bawana_RLNG!S28+Bawana_Spot!S28</f>
        <v>19.97207296280672</v>
      </c>
      <c r="M28" s="195">
        <f t="shared" si="3"/>
        <v>1.7927037193278039E-2</v>
      </c>
      <c r="N28" s="194">
        <f>PPCL_NG!M28+PPCL_Spot!M28+GT_NG!M28+GT_Spot!M28+Bawana_NG!M28+Bawana_RLNG!M28+Bawana_Spot!M28</f>
        <v>69.540000000000006</v>
      </c>
      <c r="O28" s="194">
        <f>PPCL_NG!T28+PPCL_Spot!T28+GT_NG!T28+GT_Spot!T28+Bawana_NG!T28+Bawana_RLNG!T28+Bawana_Spot!T28</f>
        <v>69.417480155382137</v>
      </c>
      <c r="P28" s="195">
        <f t="shared" si="4"/>
        <v>0.12251984461786947</v>
      </c>
      <c r="Q28" s="195">
        <f t="shared" si="5"/>
        <v>0.41999999999999105</v>
      </c>
    </row>
    <row r="29" spans="1:17">
      <c r="A29" s="34" t="s">
        <v>71</v>
      </c>
      <c r="B29" s="194">
        <f>PPCL_NG!I29+PPCL_Spot!I29+GT_NG!I29+GT_Spot!I29+Bawana_NG!I29+Bawana_RLNG!I29+Bawana_Spot!I29</f>
        <v>83.9</v>
      </c>
      <c r="C29" s="194">
        <f>PPCL_NG!P29+PPCL_Spot!P29+GT_NG!P29+GT_Spot!P29+Bawana_NG!P29+Bawana_RLNG!P29+Bawana_Spot!P29</f>
        <v>83.725623110454904</v>
      </c>
      <c r="D29" s="195">
        <f t="shared" si="0"/>
        <v>0.17437688954510122</v>
      </c>
      <c r="E29" s="194">
        <f>PPCL_NG!J29+PPCL_Spot!J29+GT_NG!J29+GT_Spot!J29+Bawana_NG!J29+Bawana_RLNG!J29+Bawana_Spot!J29</f>
        <v>57.54</v>
      </c>
      <c r="F29" s="194">
        <f>PPCL_NG!Q29+PPCL_Spot!Q29+GT_NG!Q29+GT_Spot!Q29+Bawana_NG!Q29+Bawana_RLNG!Q29+Bawana_Spot!Q29</f>
        <v>57.435070132883361</v>
      </c>
      <c r="G29" s="195">
        <f t="shared" si="1"/>
        <v>0.10492986711663832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5.8397536384728959</v>
      </c>
      <c r="J29" s="195">
        <f t="shared" si="2"/>
        <v>2.4636152710399983E-4</v>
      </c>
      <c r="K29" s="194">
        <f>PPCL_NG!L29+PPCL_Spot!L29+GT_NG!L29+GT_Spot!L29+Bawana_NG!L29+Bawana_RLNG!L29+Bawana_Spot!L29</f>
        <v>19.989999999999998</v>
      </c>
      <c r="L29" s="194">
        <f>PPCL_NG!S29+PPCL_Spot!S29+GT_NG!S29+GT_Spot!S29+Bawana_NG!S29+Bawana_RLNG!S29+Bawana_Spot!S29</f>
        <v>19.97207296280672</v>
      </c>
      <c r="M29" s="195">
        <f t="shared" si="3"/>
        <v>1.7927037193278039E-2</v>
      </c>
      <c r="N29" s="194">
        <f>PPCL_NG!M29+PPCL_Spot!M29+GT_NG!M29+GT_Spot!M29+Bawana_NG!M29+Bawana_RLNG!M29+Bawana_Spot!M29</f>
        <v>69.540000000000006</v>
      </c>
      <c r="O29" s="194">
        <f>PPCL_NG!T29+PPCL_Spot!T29+GT_NG!T29+GT_Spot!T29+Bawana_NG!T29+Bawana_RLNG!T29+Bawana_Spot!T29</f>
        <v>69.417480155382137</v>
      </c>
      <c r="P29" s="195">
        <f t="shared" si="4"/>
        <v>0.12251984461786947</v>
      </c>
      <c r="Q29" s="195">
        <f t="shared" si="5"/>
        <v>0.41999999999999105</v>
      </c>
    </row>
    <row r="30" spans="1:17">
      <c r="A30" s="34" t="s">
        <v>72</v>
      </c>
      <c r="B30" s="194">
        <f>PPCL_NG!I30+PPCL_Spot!I30+GT_NG!I30+GT_Spot!I30+Bawana_NG!I30+Bawana_RLNG!I30+Bawana_Spot!I30</f>
        <v>83.9</v>
      </c>
      <c r="C30" s="194">
        <f>PPCL_NG!P30+PPCL_Spot!P30+GT_NG!P30+GT_Spot!P30+Bawana_NG!P30+Bawana_RLNG!P30+Bawana_Spot!P30</f>
        <v>83.725623110454904</v>
      </c>
      <c r="D30" s="195">
        <f t="shared" si="0"/>
        <v>0.17437688954510122</v>
      </c>
      <c r="E30" s="194">
        <f>PPCL_NG!J30+PPCL_Spot!J30+GT_NG!J30+GT_Spot!J30+Bawana_NG!J30+Bawana_RLNG!J30+Bawana_Spot!J30</f>
        <v>57.54</v>
      </c>
      <c r="F30" s="194">
        <f>PPCL_NG!Q30+PPCL_Spot!Q30+GT_NG!Q30+GT_Spot!Q30+Bawana_NG!Q30+Bawana_RLNG!Q30+Bawana_Spot!Q30</f>
        <v>57.435070132883361</v>
      </c>
      <c r="G30" s="195">
        <f t="shared" si="1"/>
        <v>0.10492986711663832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5.8397536384728959</v>
      </c>
      <c r="J30" s="195">
        <f t="shared" si="2"/>
        <v>2.4636152710399983E-4</v>
      </c>
      <c r="K30" s="194">
        <f>PPCL_NG!L30+PPCL_Spot!L30+GT_NG!L30+GT_Spot!L30+Bawana_NG!L30+Bawana_RLNG!L30+Bawana_Spot!L30</f>
        <v>19.989999999999998</v>
      </c>
      <c r="L30" s="194">
        <f>PPCL_NG!S30+PPCL_Spot!S30+GT_NG!S30+GT_Spot!S30+Bawana_NG!S30+Bawana_RLNG!S30+Bawana_Spot!S30</f>
        <v>19.97207296280672</v>
      </c>
      <c r="M30" s="195">
        <f t="shared" si="3"/>
        <v>1.7927037193278039E-2</v>
      </c>
      <c r="N30" s="194">
        <f>PPCL_NG!M30+PPCL_Spot!M30+GT_NG!M30+GT_Spot!M30+Bawana_NG!M30+Bawana_RLNG!M30+Bawana_Spot!M30</f>
        <v>69.540000000000006</v>
      </c>
      <c r="O30" s="194">
        <f>PPCL_NG!T30+PPCL_Spot!T30+GT_NG!T30+GT_Spot!T30+Bawana_NG!T30+Bawana_RLNG!T30+Bawana_Spot!T30</f>
        <v>69.417480155382137</v>
      </c>
      <c r="P30" s="195">
        <f t="shared" si="4"/>
        <v>0.12251984461786947</v>
      </c>
      <c r="Q30" s="195">
        <f t="shared" si="5"/>
        <v>0.41999999999999105</v>
      </c>
    </row>
    <row r="31" spans="1:17">
      <c r="A31" s="34" t="s">
        <v>73</v>
      </c>
      <c r="B31" s="194">
        <f>PPCL_NG!I31+PPCL_Spot!I31+GT_NG!I31+GT_Spot!I31+Bawana_NG!I31+Bawana_RLNG!I31+Bawana_Spot!I31</f>
        <v>97.42</v>
      </c>
      <c r="C31" s="194">
        <f>PPCL_NG!P31+PPCL_Spot!P31+GT_NG!P31+GT_Spot!P31+Bawana_NG!P31+Bawana_RLNG!P31+Bawana_Spot!P31</f>
        <v>97.249166666666696</v>
      </c>
      <c r="D31" s="195">
        <f t="shared" si="0"/>
        <v>0.17083333333330586</v>
      </c>
      <c r="E31" s="194">
        <f>PPCL_NG!J31+PPCL_Spot!J31+GT_NG!J31+GT_Spot!J31+Bawana_NG!J31+Bawana_RLNG!J31+Bawana_Spot!J31</f>
        <v>56.33</v>
      </c>
      <c r="F31" s="194">
        <f>PPCL_NG!Q31+PPCL_Spot!Q31+GT_NG!Q31+GT_Spot!Q31+Bawana_NG!Q31+Bawana_RLNG!Q31+Bawana_Spot!Q31</f>
        <v>56.227500000000013</v>
      </c>
      <c r="G31" s="195">
        <f t="shared" si="1"/>
        <v>0.10249999999998494</v>
      </c>
      <c r="H31" s="194">
        <f>PPCL_NG!K31+PPCL_Spot!K31+GT_NG!K31+GT_Spot!K31+Bawana_NG!K31+Bawana_RLNG!K31+Bawana_Spot!K31</f>
        <v>5.71</v>
      </c>
      <c r="I31" s="194">
        <f>PPCL_NG!R31+PPCL_Spot!R31+GT_NG!R31+GT_Spot!R31+Bawana_NG!R31+Bawana_RLNG!R31+Bawana_Spot!R31</f>
        <v>5.7100000000000009</v>
      </c>
      <c r="J31" s="195">
        <f t="shared" si="2"/>
        <v>0</v>
      </c>
      <c r="K31" s="194">
        <f>PPCL_NG!L31+PPCL_Spot!L31+GT_NG!L31+GT_Spot!L31+Bawana_NG!L31+Bawana_RLNG!L31+Bawana_Spot!L31</f>
        <v>19.569999999999997</v>
      </c>
      <c r="L31" s="194">
        <f>PPCL_NG!S31+PPCL_Spot!S31+GT_NG!S31+GT_Spot!S31+Bawana_NG!S31+Bawana_RLNG!S31+Bawana_Spot!S31</f>
        <v>19.552916666666668</v>
      </c>
      <c r="M31" s="195">
        <f t="shared" si="3"/>
        <v>1.7083333333328454E-2</v>
      </c>
      <c r="N31" s="194">
        <f>PPCL_NG!M31+PPCL_Spot!M31+GT_NG!M31+GT_Spot!M31+Bawana_NG!M31+Bawana_RLNG!M31+Bawana_Spot!M31</f>
        <v>68.070000000000007</v>
      </c>
      <c r="O31" s="194">
        <f>PPCL_NG!T31+PPCL_Spot!T31+GT_NG!T31+GT_Spot!T31+Bawana_NG!T31+Bawana_RLNG!T31+Bawana_Spot!T31</f>
        <v>67.950416666666683</v>
      </c>
      <c r="P31" s="195">
        <f t="shared" si="4"/>
        <v>0.11958333333332405</v>
      </c>
      <c r="Q31" s="195">
        <f t="shared" si="5"/>
        <v>0.4099999999999433</v>
      </c>
    </row>
    <row r="32" spans="1:17">
      <c r="A32" s="34" t="s">
        <v>74</v>
      </c>
      <c r="B32" s="194">
        <f>PPCL_NG!I32+PPCL_Spot!I32+GT_NG!I32+GT_Spot!I32+Bawana_NG!I32+Bawana_RLNG!I32+Bawana_Spot!I32</f>
        <v>97.42</v>
      </c>
      <c r="C32" s="194">
        <f>PPCL_NG!P32+PPCL_Spot!P32+GT_NG!P32+GT_Spot!P32+Bawana_NG!P32+Bawana_RLNG!P32+Bawana_Spot!P32</f>
        <v>97.249166666666696</v>
      </c>
      <c r="D32" s="195">
        <f t="shared" si="0"/>
        <v>0.17083333333330586</v>
      </c>
      <c r="E32" s="194">
        <f>PPCL_NG!J32+PPCL_Spot!J32+GT_NG!J32+GT_Spot!J32+Bawana_NG!J32+Bawana_RLNG!J32+Bawana_Spot!J32</f>
        <v>56.33</v>
      </c>
      <c r="F32" s="194">
        <f>PPCL_NG!Q32+PPCL_Spot!Q32+GT_NG!Q32+GT_Spot!Q32+Bawana_NG!Q32+Bawana_RLNG!Q32+Bawana_Spot!Q32</f>
        <v>56.227500000000013</v>
      </c>
      <c r="G32" s="195">
        <f t="shared" si="1"/>
        <v>0.10249999999998494</v>
      </c>
      <c r="H32" s="194">
        <f>PPCL_NG!K32+PPCL_Spot!K32+GT_NG!K32+GT_Spot!K32+Bawana_NG!K32+Bawana_RLNG!K32+Bawana_Spot!K32</f>
        <v>5.71</v>
      </c>
      <c r="I32" s="194">
        <f>PPCL_NG!R32+PPCL_Spot!R32+GT_NG!R32+GT_Spot!R32+Bawana_NG!R32+Bawana_RLNG!R32+Bawana_Spot!R32</f>
        <v>5.7100000000000009</v>
      </c>
      <c r="J32" s="195">
        <f t="shared" si="2"/>
        <v>0</v>
      </c>
      <c r="K32" s="194">
        <f>PPCL_NG!L32+PPCL_Spot!L32+GT_NG!L32+GT_Spot!L32+Bawana_NG!L32+Bawana_RLNG!L32+Bawana_Spot!L32</f>
        <v>19.569999999999997</v>
      </c>
      <c r="L32" s="194">
        <f>PPCL_NG!S32+PPCL_Spot!S32+GT_NG!S32+GT_Spot!S32+Bawana_NG!S32+Bawana_RLNG!S32+Bawana_Spot!S32</f>
        <v>19.552916666666668</v>
      </c>
      <c r="M32" s="195">
        <f t="shared" si="3"/>
        <v>1.7083333333328454E-2</v>
      </c>
      <c r="N32" s="194">
        <f>PPCL_NG!M32+PPCL_Spot!M32+GT_NG!M32+GT_Spot!M32+Bawana_NG!M32+Bawana_RLNG!M32+Bawana_Spot!M32</f>
        <v>68.070000000000007</v>
      </c>
      <c r="O32" s="194">
        <f>PPCL_NG!T32+PPCL_Spot!T32+GT_NG!T32+GT_Spot!T32+Bawana_NG!T32+Bawana_RLNG!T32+Bawana_Spot!T32</f>
        <v>67.950416666666683</v>
      </c>
      <c r="P32" s="195">
        <f t="shared" si="4"/>
        <v>0.11958333333332405</v>
      </c>
      <c r="Q32" s="195">
        <f t="shared" si="5"/>
        <v>0.4099999999999433</v>
      </c>
    </row>
    <row r="33" spans="1:17">
      <c r="A33" s="34" t="s">
        <v>75</v>
      </c>
      <c r="B33" s="194">
        <f>PPCL_NG!I33+PPCL_Spot!I33+GT_NG!I33+GT_Spot!I33+Bawana_NG!I33+Bawana_RLNG!I33+Bawana_Spot!I33</f>
        <v>97.42</v>
      </c>
      <c r="C33" s="194">
        <f>PPCL_NG!P33+PPCL_Spot!P33+GT_NG!P33+GT_Spot!P33+Bawana_NG!P33+Bawana_RLNG!P33+Bawana_Spot!P33</f>
        <v>97.249166666666696</v>
      </c>
      <c r="D33" s="195">
        <f t="shared" si="0"/>
        <v>0.17083333333330586</v>
      </c>
      <c r="E33" s="194">
        <f>PPCL_NG!J33+PPCL_Spot!J33+GT_NG!J33+GT_Spot!J33+Bawana_NG!J33+Bawana_RLNG!J33+Bawana_Spot!J33</f>
        <v>56.33</v>
      </c>
      <c r="F33" s="194">
        <f>PPCL_NG!Q33+PPCL_Spot!Q33+GT_NG!Q33+GT_Spot!Q33+Bawana_NG!Q33+Bawana_RLNG!Q33+Bawana_Spot!Q33</f>
        <v>56.227500000000013</v>
      </c>
      <c r="G33" s="195">
        <f t="shared" si="1"/>
        <v>0.10249999999998494</v>
      </c>
      <c r="H33" s="194">
        <f>PPCL_NG!K33+PPCL_Spot!K33+GT_NG!K33+GT_Spot!K33+Bawana_NG!K33+Bawana_RLNG!K33+Bawana_Spot!K33</f>
        <v>5.71</v>
      </c>
      <c r="I33" s="194">
        <f>PPCL_NG!R33+PPCL_Spot!R33+GT_NG!R33+GT_Spot!R33+Bawana_NG!R33+Bawana_RLNG!R33+Bawana_Spot!R33</f>
        <v>5.7100000000000009</v>
      </c>
      <c r="J33" s="195">
        <f t="shared" si="2"/>
        <v>0</v>
      </c>
      <c r="K33" s="194">
        <f>PPCL_NG!L33+PPCL_Spot!L33+GT_NG!L33+GT_Spot!L33+Bawana_NG!L33+Bawana_RLNG!L33+Bawana_Spot!L33</f>
        <v>19.569999999999997</v>
      </c>
      <c r="L33" s="194">
        <f>PPCL_NG!S33+PPCL_Spot!S33+GT_NG!S33+GT_Spot!S33+Bawana_NG!S33+Bawana_RLNG!S33+Bawana_Spot!S33</f>
        <v>19.552916666666668</v>
      </c>
      <c r="M33" s="195">
        <f t="shared" si="3"/>
        <v>1.7083333333328454E-2</v>
      </c>
      <c r="N33" s="194">
        <f>PPCL_NG!M33+PPCL_Spot!M33+GT_NG!M33+GT_Spot!M33+Bawana_NG!M33+Bawana_RLNG!M33+Bawana_Spot!M33</f>
        <v>68.070000000000007</v>
      </c>
      <c r="O33" s="194">
        <f>PPCL_NG!T33+PPCL_Spot!T33+GT_NG!T33+GT_Spot!T33+Bawana_NG!T33+Bawana_RLNG!T33+Bawana_Spot!T33</f>
        <v>67.950416666666683</v>
      </c>
      <c r="P33" s="195">
        <f t="shared" si="4"/>
        <v>0.11958333333332405</v>
      </c>
      <c r="Q33" s="195">
        <f t="shared" si="5"/>
        <v>0.4099999999999433</v>
      </c>
    </row>
    <row r="34" spans="1:17">
      <c r="A34" s="34" t="s">
        <v>76</v>
      </c>
      <c r="B34" s="194">
        <f>PPCL_NG!I34+PPCL_Spot!I34+GT_NG!I34+GT_Spot!I34+Bawana_NG!I34+Bawana_RLNG!I34+Bawana_Spot!I34</f>
        <v>97.42</v>
      </c>
      <c r="C34" s="194">
        <f>PPCL_NG!P34+PPCL_Spot!P34+GT_NG!P34+GT_Spot!P34+Bawana_NG!P34+Bawana_RLNG!P34+Bawana_Spot!P34</f>
        <v>97.249166666666696</v>
      </c>
      <c r="D34" s="195">
        <f t="shared" si="0"/>
        <v>0.17083333333330586</v>
      </c>
      <c r="E34" s="194">
        <f>PPCL_NG!J34+PPCL_Spot!J34+GT_NG!J34+GT_Spot!J34+Bawana_NG!J34+Bawana_RLNG!J34+Bawana_Spot!J34</f>
        <v>56.33</v>
      </c>
      <c r="F34" s="194">
        <f>PPCL_NG!Q34+PPCL_Spot!Q34+GT_NG!Q34+GT_Spot!Q34+Bawana_NG!Q34+Bawana_RLNG!Q34+Bawana_Spot!Q34</f>
        <v>56.227500000000013</v>
      </c>
      <c r="G34" s="195">
        <f t="shared" si="1"/>
        <v>0.10249999999998494</v>
      </c>
      <c r="H34" s="194">
        <f>PPCL_NG!K34+PPCL_Spot!K34+GT_NG!K34+GT_Spot!K34+Bawana_NG!K34+Bawana_RLNG!K34+Bawana_Spot!K34</f>
        <v>5.71</v>
      </c>
      <c r="I34" s="194">
        <f>PPCL_NG!R34+PPCL_Spot!R34+GT_NG!R34+GT_Spot!R34+Bawana_NG!R34+Bawana_RLNG!R34+Bawana_Spot!R34</f>
        <v>5.7100000000000009</v>
      </c>
      <c r="J34" s="195">
        <f t="shared" si="2"/>
        <v>0</v>
      </c>
      <c r="K34" s="194">
        <f>PPCL_NG!L34+PPCL_Spot!L34+GT_NG!L34+GT_Spot!L34+Bawana_NG!L34+Bawana_RLNG!L34+Bawana_Spot!L34</f>
        <v>19.569999999999997</v>
      </c>
      <c r="L34" s="194">
        <f>PPCL_NG!S34+PPCL_Spot!S34+GT_NG!S34+GT_Spot!S34+Bawana_NG!S34+Bawana_RLNG!S34+Bawana_Spot!S34</f>
        <v>19.552916666666668</v>
      </c>
      <c r="M34" s="195">
        <f t="shared" si="3"/>
        <v>1.7083333333328454E-2</v>
      </c>
      <c r="N34" s="194">
        <f>PPCL_NG!M34+PPCL_Spot!M34+GT_NG!M34+GT_Spot!M34+Bawana_NG!M34+Bawana_RLNG!M34+Bawana_Spot!M34</f>
        <v>68.070000000000007</v>
      </c>
      <c r="O34" s="194">
        <f>PPCL_NG!T34+PPCL_Spot!T34+GT_NG!T34+GT_Spot!T34+Bawana_NG!T34+Bawana_RLNG!T34+Bawana_Spot!T34</f>
        <v>67.950416666666683</v>
      </c>
      <c r="P34" s="195">
        <f t="shared" si="4"/>
        <v>0.11958333333332405</v>
      </c>
      <c r="Q34" s="195">
        <f t="shared" si="5"/>
        <v>0.4099999999999433</v>
      </c>
    </row>
    <row r="35" spans="1:17">
      <c r="A35" s="34" t="s">
        <v>77</v>
      </c>
      <c r="B35" s="194">
        <f>PPCL_NG!I35+PPCL_Spot!I35+GT_NG!I35+GT_Spot!I35+Bawana_NG!I35+Bawana_RLNG!I35+Bawana_Spot!I35</f>
        <v>83.9</v>
      </c>
      <c r="C35" s="194">
        <f>PPCL_NG!P35+PPCL_Spot!P35+GT_NG!P35+GT_Spot!P35+Bawana_NG!P35+Bawana_RLNG!P35+Bawana_Spot!P35</f>
        <v>83.725473547299785</v>
      </c>
      <c r="D35" s="195">
        <f t="shared" si="0"/>
        <v>0.1745264527002206</v>
      </c>
      <c r="E35" s="194">
        <f>PPCL_NG!J35+PPCL_Spot!J35+GT_NG!J35+GT_Spot!J35+Bawana_NG!J35+Bawana_RLNG!J35+Bawana_Spot!J35</f>
        <v>47.94</v>
      </c>
      <c r="F35" s="194">
        <f>PPCL_NG!Q35+PPCL_Spot!Q35+GT_NG!Q35+GT_Spot!Q35+Bawana_NG!Q35+Bawana_RLNG!Q35+Bawana_Spot!Q35</f>
        <v>47.835389646076059</v>
      </c>
      <c r="G35" s="195">
        <f t="shared" si="1"/>
        <v>0.10461035392393825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5.8397432402725871</v>
      </c>
      <c r="J35" s="195">
        <f t="shared" si="2"/>
        <v>2.5675972741279196E-4</v>
      </c>
      <c r="K35" s="194">
        <f>PPCL_NG!L35+PPCL_Spot!L35+GT_NG!L35+GT_Spot!L35+Bawana_NG!L35+Bawana_RLNG!L35+Bawana_Spot!L35</f>
        <v>19.989999999999998</v>
      </c>
      <c r="L35" s="194">
        <f>PPCL_NG!S35+PPCL_Spot!S35+GT_NG!S35+GT_Spot!S35+Bawana_NG!S35+Bawana_RLNG!S35+Bawana_Spot!S35</f>
        <v>19.972037352531693</v>
      </c>
      <c r="M35" s="195">
        <f t="shared" si="3"/>
        <v>1.7962647468305448E-2</v>
      </c>
      <c r="N35" s="194">
        <f>PPCL_NG!M35+PPCL_Spot!M35+GT_NG!M35+GT_Spot!M35+Bawana_NG!M35+Bawana_RLNG!M35+Bawana_Spot!M35</f>
        <v>69.540000000000006</v>
      </c>
      <c r="O35" s="194">
        <f>PPCL_NG!T35+PPCL_Spot!T35+GT_NG!T35+GT_Spot!T35+Bawana_NG!T35+Bawana_RLNG!T35+Bawana_Spot!T35</f>
        <v>69.417356213819886</v>
      </c>
      <c r="P35" s="195">
        <f t="shared" si="4"/>
        <v>0.12264378618012017</v>
      </c>
      <c r="Q35" s="195">
        <f t="shared" si="5"/>
        <v>0.41999999999999726</v>
      </c>
    </row>
    <row r="36" spans="1:17">
      <c r="A36" s="34" t="s">
        <v>78</v>
      </c>
      <c r="B36" s="194">
        <f>PPCL_NG!I36+PPCL_Spot!I36+GT_NG!I36+GT_Spot!I36+Bawana_NG!I36+Bawana_RLNG!I36+Bawana_Spot!I36</f>
        <v>83.9</v>
      </c>
      <c r="C36" s="194">
        <f>PPCL_NG!P36+PPCL_Spot!P36+GT_NG!P36+GT_Spot!P36+Bawana_NG!P36+Bawana_RLNG!P36+Bawana_Spot!P36</f>
        <v>83.725473547299785</v>
      </c>
      <c r="D36" s="195">
        <f t="shared" si="0"/>
        <v>0.1745264527002206</v>
      </c>
      <c r="E36" s="194">
        <f>PPCL_NG!J36+PPCL_Spot!J36+GT_NG!J36+GT_Spot!J36+Bawana_NG!J36+Bawana_RLNG!J36+Bawana_Spot!J36</f>
        <v>47.94</v>
      </c>
      <c r="F36" s="194">
        <f>PPCL_NG!Q36+PPCL_Spot!Q36+GT_NG!Q36+GT_Spot!Q36+Bawana_NG!Q36+Bawana_RLNG!Q36+Bawana_Spot!Q36</f>
        <v>47.835389646076059</v>
      </c>
      <c r="G36" s="195">
        <f t="shared" si="1"/>
        <v>0.10461035392393825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5.8397432402725871</v>
      </c>
      <c r="J36" s="195">
        <f t="shared" si="2"/>
        <v>2.5675972741279196E-4</v>
      </c>
      <c r="K36" s="194">
        <f>PPCL_NG!L36+PPCL_Spot!L36+GT_NG!L36+GT_Spot!L36+Bawana_NG!L36+Bawana_RLNG!L36+Bawana_Spot!L36</f>
        <v>19.989999999999998</v>
      </c>
      <c r="L36" s="194">
        <f>PPCL_NG!S36+PPCL_Spot!S36+GT_NG!S36+GT_Spot!S36+Bawana_NG!S36+Bawana_RLNG!S36+Bawana_Spot!S36</f>
        <v>19.972037352531693</v>
      </c>
      <c r="M36" s="195">
        <f t="shared" si="3"/>
        <v>1.7962647468305448E-2</v>
      </c>
      <c r="N36" s="194">
        <f>PPCL_NG!M36+PPCL_Spot!M36+GT_NG!M36+GT_Spot!M36+Bawana_NG!M36+Bawana_RLNG!M36+Bawana_Spot!M36</f>
        <v>69.540000000000006</v>
      </c>
      <c r="O36" s="194">
        <f>PPCL_NG!T36+PPCL_Spot!T36+GT_NG!T36+GT_Spot!T36+Bawana_NG!T36+Bawana_RLNG!T36+Bawana_Spot!T36</f>
        <v>69.417356213819886</v>
      </c>
      <c r="P36" s="195">
        <f t="shared" si="4"/>
        <v>0.12264378618012017</v>
      </c>
      <c r="Q36" s="195">
        <f t="shared" si="5"/>
        <v>0.41999999999999726</v>
      </c>
    </row>
    <row r="37" spans="1:17">
      <c r="A37" s="34" t="s">
        <v>79</v>
      </c>
      <c r="B37" s="194">
        <f>PPCL_NG!I37+PPCL_Spot!I37+GT_NG!I37+GT_Spot!I37+Bawana_NG!I37+Bawana_RLNG!I37+Bawana_Spot!I37</f>
        <v>83.9</v>
      </c>
      <c r="C37" s="194">
        <f>PPCL_NG!P37+PPCL_Spot!P37+GT_NG!P37+GT_Spot!P37+Bawana_NG!P37+Bawana_RLNG!P37+Bawana_Spot!P37</f>
        <v>83.725473547299785</v>
      </c>
      <c r="D37" s="195">
        <f t="shared" si="0"/>
        <v>0.1745264527002206</v>
      </c>
      <c r="E37" s="194">
        <f>PPCL_NG!J37+PPCL_Spot!J37+GT_NG!J37+GT_Spot!J37+Bawana_NG!J37+Bawana_RLNG!J37+Bawana_Spot!J37</f>
        <v>47.94</v>
      </c>
      <c r="F37" s="194">
        <f>PPCL_NG!Q37+PPCL_Spot!Q37+GT_NG!Q37+GT_Spot!Q37+Bawana_NG!Q37+Bawana_RLNG!Q37+Bawana_Spot!Q37</f>
        <v>47.835389646076059</v>
      </c>
      <c r="G37" s="195">
        <f t="shared" si="1"/>
        <v>0.10461035392393825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5.8397432402725871</v>
      </c>
      <c r="J37" s="195">
        <f t="shared" si="2"/>
        <v>2.5675972741279196E-4</v>
      </c>
      <c r="K37" s="194">
        <f>PPCL_NG!L37+PPCL_Spot!L37+GT_NG!L37+GT_Spot!L37+Bawana_NG!L37+Bawana_RLNG!L37+Bawana_Spot!L37</f>
        <v>19.989999999999998</v>
      </c>
      <c r="L37" s="194">
        <f>PPCL_NG!S37+PPCL_Spot!S37+GT_NG!S37+GT_Spot!S37+Bawana_NG!S37+Bawana_RLNG!S37+Bawana_Spot!S37</f>
        <v>19.972037352531693</v>
      </c>
      <c r="M37" s="195">
        <f t="shared" si="3"/>
        <v>1.7962647468305448E-2</v>
      </c>
      <c r="N37" s="194">
        <f>PPCL_NG!M37+PPCL_Spot!M37+GT_NG!M37+GT_Spot!M37+Bawana_NG!M37+Bawana_RLNG!M37+Bawana_Spot!M37</f>
        <v>69.540000000000006</v>
      </c>
      <c r="O37" s="194">
        <f>PPCL_NG!T37+PPCL_Spot!T37+GT_NG!T37+GT_Spot!T37+Bawana_NG!T37+Bawana_RLNG!T37+Bawana_Spot!T37</f>
        <v>69.417356213819886</v>
      </c>
      <c r="P37" s="195">
        <f t="shared" si="4"/>
        <v>0.12264378618012017</v>
      </c>
      <c r="Q37" s="195">
        <f t="shared" si="5"/>
        <v>0.41999999999999726</v>
      </c>
    </row>
    <row r="38" spans="1:17">
      <c r="A38" s="34" t="s">
        <v>80</v>
      </c>
      <c r="B38" s="194">
        <f>PPCL_NG!I38+PPCL_Spot!I38+GT_NG!I38+GT_Spot!I38+Bawana_NG!I38+Bawana_RLNG!I38+Bawana_Spot!I38</f>
        <v>83.9</v>
      </c>
      <c r="C38" s="194">
        <f>PPCL_NG!P38+PPCL_Spot!P38+GT_NG!P38+GT_Spot!P38+Bawana_NG!P38+Bawana_RLNG!P38+Bawana_Spot!P38</f>
        <v>83.725473547299785</v>
      </c>
      <c r="D38" s="195">
        <f t="shared" si="0"/>
        <v>0.1745264527002206</v>
      </c>
      <c r="E38" s="194">
        <f>PPCL_NG!J38+PPCL_Spot!J38+GT_NG!J38+GT_Spot!J38+Bawana_NG!J38+Bawana_RLNG!J38+Bawana_Spot!J38</f>
        <v>47.94</v>
      </c>
      <c r="F38" s="194">
        <f>PPCL_NG!Q38+PPCL_Spot!Q38+GT_NG!Q38+GT_Spot!Q38+Bawana_NG!Q38+Bawana_RLNG!Q38+Bawana_Spot!Q38</f>
        <v>47.835389646076059</v>
      </c>
      <c r="G38" s="195">
        <f t="shared" si="1"/>
        <v>0.10461035392393825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5.8397432402725871</v>
      </c>
      <c r="J38" s="195">
        <f t="shared" si="2"/>
        <v>2.5675972741279196E-4</v>
      </c>
      <c r="K38" s="194">
        <f>PPCL_NG!L38+PPCL_Spot!L38+GT_NG!L38+GT_Spot!L38+Bawana_NG!L38+Bawana_RLNG!L38+Bawana_Spot!L38</f>
        <v>19.989999999999998</v>
      </c>
      <c r="L38" s="194">
        <f>PPCL_NG!S38+PPCL_Spot!S38+GT_NG!S38+GT_Spot!S38+Bawana_NG!S38+Bawana_RLNG!S38+Bawana_Spot!S38</f>
        <v>19.972037352531693</v>
      </c>
      <c r="M38" s="195">
        <f t="shared" si="3"/>
        <v>1.7962647468305448E-2</v>
      </c>
      <c r="N38" s="194">
        <f>PPCL_NG!M38+PPCL_Spot!M38+GT_NG!M38+GT_Spot!M38+Bawana_NG!M38+Bawana_RLNG!M38+Bawana_Spot!M38</f>
        <v>69.540000000000006</v>
      </c>
      <c r="O38" s="194">
        <f>PPCL_NG!T38+PPCL_Spot!T38+GT_NG!T38+GT_Spot!T38+Bawana_NG!T38+Bawana_RLNG!T38+Bawana_Spot!T38</f>
        <v>69.417356213819886</v>
      </c>
      <c r="P38" s="195">
        <f t="shared" si="4"/>
        <v>0.12264378618012017</v>
      </c>
      <c r="Q38" s="195">
        <f t="shared" si="5"/>
        <v>0.41999999999999726</v>
      </c>
    </row>
    <row r="39" spans="1:17">
      <c r="A39" s="34" t="s">
        <v>81</v>
      </c>
      <c r="B39" s="194">
        <f>PPCL_NG!I39+PPCL_Spot!I39+GT_NG!I39+GT_Spot!I39+Bawana_NG!I39+Bawana_RLNG!I39+Bawana_Spot!I39</f>
        <v>83.9</v>
      </c>
      <c r="C39" s="194">
        <f>PPCL_NG!P39+PPCL_Spot!P39+GT_NG!P39+GT_Spot!P39+Bawana_NG!P39+Bawana_RLNG!P39+Bawana_Spot!P39</f>
        <v>83.600473547299785</v>
      </c>
      <c r="D39" s="195">
        <f t="shared" si="0"/>
        <v>0.2995264527002206</v>
      </c>
      <c r="E39" s="194">
        <f>PPCL_NG!J39+PPCL_Spot!J39+GT_NG!J39+GT_Spot!J39+Bawana_NG!J39+Bawana_RLNG!J39+Bawana_Spot!J39</f>
        <v>47.94</v>
      </c>
      <c r="F39" s="194">
        <f>PPCL_NG!Q39+PPCL_Spot!Q39+GT_NG!Q39+GT_Spot!Q39+Bawana_NG!Q39+Bawana_RLNG!Q39+Bawana_Spot!Q39</f>
        <v>47.760389646076064</v>
      </c>
      <c r="G39" s="195">
        <f t="shared" si="1"/>
        <v>0.17961035392393399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5.8397432402725871</v>
      </c>
      <c r="J39" s="195">
        <f t="shared" si="2"/>
        <v>2.5675972741279196E-4</v>
      </c>
      <c r="K39" s="194">
        <f>PPCL_NG!L39+PPCL_Spot!L39+GT_NG!L39+GT_Spot!L39+Bawana_NG!L39+Bawana_RLNG!L39+Bawana_Spot!L39</f>
        <v>19.989999999999998</v>
      </c>
      <c r="L39" s="194">
        <f>PPCL_NG!S39+PPCL_Spot!S39+GT_NG!S39+GT_Spot!S39+Bawana_NG!S39+Bawana_RLNG!S39+Bawana_Spot!S39</f>
        <v>19.959537352531694</v>
      </c>
      <c r="M39" s="195">
        <f t="shared" si="3"/>
        <v>3.0462647468304738E-2</v>
      </c>
      <c r="N39" s="194">
        <f>PPCL_NG!M39+PPCL_Spot!M39+GT_NG!M39+GT_Spot!M39+Bawana_NG!M39+Bawana_RLNG!M39+Bawana_Spot!M39</f>
        <v>69.540000000000006</v>
      </c>
      <c r="O39" s="194">
        <f>PPCL_NG!T39+PPCL_Spot!T39+GT_NG!T39+GT_Spot!T39+Bawana_NG!T39+Bawana_RLNG!T39+Bawana_Spot!T39</f>
        <v>69.32985621381988</v>
      </c>
      <c r="P39" s="195">
        <f t="shared" si="4"/>
        <v>0.21014378618012586</v>
      </c>
      <c r="Q39" s="195">
        <f t="shared" si="5"/>
        <v>0.71999999999999797</v>
      </c>
    </row>
    <row r="40" spans="1:17">
      <c r="A40" s="34" t="s">
        <v>82</v>
      </c>
      <c r="B40" s="194">
        <f>PPCL_NG!I40+PPCL_Spot!I40+GT_NG!I40+GT_Spot!I40+Bawana_NG!I40+Bawana_RLNG!I40+Bawana_Spot!I40</f>
        <v>83.9</v>
      </c>
      <c r="C40" s="194">
        <f>PPCL_NG!P40+PPCL_Spot!P40+GT_NG!P40+GT_Spot!P40+Bawana_NG!P40+Bawana_RLNG!P40+Bawana_Spot!P40</f>
        <v>83.600473547299785</v>
      </c>
      <c r="D40" s="195">
        <f t="shared" si="0"/>
        <v>0.2995264527002206</v>
      </c>
      <c r="E40" s="194">
        <f>PPCL_NG!J40+PPCL_Spot!J40+GT_NG!J40+GT_Spot!J40+Bawana_NG!J40+Bawana_RLNG!J40+Bawana_Spot!J40</f>
        <v>47.94</v>
      </c>
      <c r="F40" s="194">
        <f>PPCL_NG!Q40+PPCL_Spot!Q40+GT_NG!Q40+GT_Spot!Q40+Bawana_NG!Q40+Bawana_RLNG!Q40+Bawana_Spot!Q40</f>
        <v>47.760389646076064</v>
      </c>
      <c r="G40" s="195">
        <f t="shared" si="1"/>
        <v>0.17961035392393399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5.8397432402725871</v>
      </c>
      <c r="J40" s="195">
        <f t="shared" si="2"/>
        <v>2.5675972741279196E-4</v>
      </c>
      <c r="K40" s="194">
        <f>PPCL_NG!L40+PPCL_Spot!L40+GT_NG!L40+GT_Spot!L40+Bawana_NG!L40+Bawana_RLNG!L40+Bawana_Spot!L40</f>
        <v>19.989999999999998</v>
      </c>
      <c r="L40" s="194">
        <f>PPCL_NG!S40+PPCL_Spot!S40+GT_NG!S40+GT_Spot!S40+Bawana_NG!S40+Bawana_RLNG!S40+Bawana_Spot!S40</f>
        <v>19.959537352531694</v>
      </c>
      <c r="M40" s="195">
        <f t="shared" si="3"/>
        <v>3.0462647468304738E-2</v>
      </c>
      <c r="N40" s="194">
        <f>PPCL_NG!M40+PPCL_Spot!M40+GT_NG!M40+GT_Spot!M40+Bawana_NG!M40+Bawana_RLNG!M40+Bawana_Spot!M40</f>
        <v>69.540000000000006</v>
      </c>
      <c r="O40" s="194">
        <f>PPCL_NG!T40+PPCL_Spot!T40+GT_NG!T40+GT_Spot!T40+Bawana_NG!T40+Bawana_RLNG!T40+Bawana_Spot!T40</f>
        <v>69.32985621381988</v>
      </c>
      <c r="P40" s="195">
        <f t="shared" si="4"/>
        <v>0.21014378618012586</v>
      </c>
      <c r="Q40" s="195">
        <f t="shared" si="5"/>
        <v>0.71999999999999797</v>
      </c>
    </row>
    <row r="41" spans="1:17">
      <c r="A41" s="34" t="s">
        <v>83</v>
      </c>
      <c r="B41" s="194">
        <f>PPCL_NG!I41+PPCL_Spot!I41+GT_NG!I41+GT_Spot!I41+Bawana_NG!I41+Bawana_RLNG!I41+Bawana_Spot!I41</f>
        <v>83.9</v>
      </c>
      <c r="C41" s="194">
        <f>PPCL_NG!P41+PPCL_Spot!P41+GT_NG!P41+GT_Spot!P41+Bawana_NG!P41+Bawana_RLNG!P41+Bawana_Spot!P41</f>
        <v>83.600473547299785</v>
      </c>
      <c r="D41" s="195">
        <f t="shared" si="0"/>
        <v>0.2995264527002206</v>
      </c>
      <c r="E41" s="194">
        <f>PPCL_NG!J41+PPCL_Spot!J41+GT_NG!J41+GT_Spot!J41+Bawana_NG!J41+Bawana_RLNG!J41+Bawana_Spot!J41</f>
        <v>47.94</v>
      </c>
      <c r="F41" s="194">
        <f>PPCL_NG!Q41+PPCL_Spot!Q41+GT_NG!Q41+GT_Spot!Q41+Bawana_NG!Q41+Bawana_RLNG!Q41+Bawana_Spot!Q41</f>
        <v>47.760389646076064</v>
      </c>
      <c r="G41" s="195">
        <f t="shared" si="1"/>
        <v>0.17961035392393399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5.8397432402725871</v>
      </c>
      <c r="J41" s="195">
        <f t="shared" si="2"/>
        <v>2.5675972741279196E-4</v>
      </c>
      <c r="K41" s="194">
        <f>PPCL_NG!L41+PPCL_Spot!L41+GT_NG!L41+GT_Spot!L41+Bawana_NG!L41+Bawana_RLNG!L41+Bawana_Spot!L41</f>
        <v>19.989999999999998</v>
      </c>
      <c r="L41" s="194">
        <f>PPCL_NG!S41+PPCL_Spot!S41+GT_NG!S41+GT_Spot!S41+Bawana_NG!S41+Bawana_RLNG!S41+Bawana_Spot!S41</f>
        <v>19.959537352531694</v>
      </c>
      <c r="M41" s="195">
        <f t="shared" si="3"/>
        <v>3.0462647468304738E-2</v>
      </c>
      <c r="N41" s="194">
        <f>PPCL_NG!M41+PPCL_Spot!M41+GT_NG!M41+GT_Spot!M41+Bawana_NG!M41+Bawana_RLNG!M41+Bawana_Spot!M41</f>
        <v>69.540000000000006</v>
      </c>
      <c r="O41" s="194">
        <f>PPCL_NG!T41+PPCL_Spot!T41+GT_NG!T41+GT_Spot!T41+Bawana_NG!T41+Bawana_RLNG!T41+Bawana_Spot!T41</f>
        <v>69.32985621381988</v>
      </c>
      <c r="P41" s="195">
        <f t="shared" si="4"/>
        <v>0.21014378618012586</v>
      </c>
      <c r="Q41" s="195">
        <f t="shared" si="5"/>
        <v>0.71999999999999797</v>
      </c>
    </row>
    <row r="42" spans="1:17">
      <c r="A42" s="34" t="s">
        <v>84</v>
      </c>
      <c r="B42" s="194">
        <f>PPCL_NG!I42+PPCL_Spot!I42+GT_NG!I42+GT_Spot!I42+Bawana_NG!I42+Bawana_RLNG!I42+Bawana_Spot!I42</f>
        <v>83.9</v>
      </c>
      <c r="C42" s="194">
        <f>PPCL_NG!P42+PPCL_Spot!P42+GT_NG!P42+GT_Spot!P42+Bawana_NG!P42+Bawana_RLNG!P42+Bawana_Spot!P42</f>
        <v>83.604166666666657</v>
      </c>
      <c r="D42" s="195">
        <f t="shared" si="0"/>
        <v>0.29583333333334849</v>
      </c>
      <c r="E42" s="194">
        <f>PPCL_NG!J42+PPCL_Spot!J42+GT_NG!J42+GT_Spot!J42+Bawana_NG!J42+Bawana_RLNG!J42+Bawana_Spot!J42</f>
        <v>47.94</v>
      </c>
      <c r="F42" s="194">
        <f>PPCL_NG!Q42+PPCL_Spot!Q42+GT_NG!Q42+GT_Spot!Q42+Bawana_NG!Q42+Bawana_RLNG!Q42+Bawana_Spot!Q42</f>
        <v>47.762499999999996</v>
      </c>
      <c r="G42" s="195">
        <f t="shared" si="1"/>
        <v>0.17750000000000199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5.839999999999999</v>
      </c>
      <c r="J42" s="195">
        <f t="shared" si="2"/>
        <v>0</v>
      </c>
      <c r="K42" s="194">
        <f>PPCL_NG!L42+PPCL_Spot!L42+GT_NG!L42+GT_Spot!L42+Bawana_NG!L42+Bawana_RLNG!L42+Bawana_Spot!L42</f>
        <v>19.989999999999998</v>
      </c>
      <c r="L42" s="194">
        <f>PPCL_NG!S42+PPCL_Spot!S42+GT_NG!S42+GT_Spot!S42+Bawana_NG!S42+Bawana_RLNG!S42+Bawana_Spot!S42</f>
        <v>19.960416666666664</v>
      </c>
      <c r="M42" s="195">
        <f t="shared" si="3"/>
        <v>2.9583333333334849E-2</v>
      </c>
      <c r="N42" s="194">
        <f>PPCL_NG!M42+PPCL_Spot!M42+GT_NG!M42+GT_Spot!M42+Bawana_NG!M42+Bawana_RLNG!M42+Bawana_Spot!M42</f>
        <v>49.93</v>
      </c>
      <c r="O42" s="194">
        <f>PPCL_NG!T42+PPCL_Spot!T42+GT_NG!T42+GT_Spot!T42+Bawana_NG!T42+Bawana_RLNG!T42+Bawana_Spot!T42</f>
        <v>49.722916666666663</v>
      </c>
      <c r="P42" s="195">
        <f t="shared" si="4"/>
        <v>0.20708333333333684</v>
      </c>
      <c r="Q42" s="195">
        <f t="shared" si="5"/>
        <v>0.71000000000002217</v>
      </c>
    </row>
    <row r="43" spans="1:17">
      <c r="A43" s="34" t="s">
        <v>85</v>
      </c>
      <c r="B43" s="194">
        <f>PPCL_NG!I43+PPCL_Spot!I43+GT_NG!I43+GT_Spot!I43+Bawana_NG!I43+Bawana_RLNG!I43+Bawana_Spot!I43</f>
        <v>83.9</v>
      </c>
      <c r="C43" s="194">
        <f>PPCL_NG!P43+PPCL_Spot!P43+GT_NG!P43+GT_Spot!P43+Bawana_NG!P43+Bawana_RLNG!P43+Bawana_Spot!P43</f>
        <v>83.604166666666657</v>
      </c>
      <c r="D43" s="195">
        <f t="shared" si="0"/>
        <v>0.29583333333334849</v>
      </c>
      <c r="E43" s="194">
        <f>PPCL_NG!J43+PPCL_Spot!J43+GT_NG!J43+GT_Spot!J43+Bawana_NG!J43+Bawana_RLNG!J43+Bawana_Spot!J43</f>
        <v>47.94</v>
      </c>
      <c r="F43" s="194">
        <f>PPCL_NG!Q43+PPCL_Spot!Q43+GT_NG!Q43+GT_Spot!Q43+Bawana_NG!Q43+Bawana_RLNG!Q43+Bawana_Spot!Q43</f>
        <v>47.762499999999996</v>
      </c>
      <c r="G43" s="195">
        <f t="shared" si="1"/>
        <v>0.17750000000000199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5.839999999999999</v>
      </c>
      <c r="J43" s="195">
        <f t="shared" si="2"/>
        <v>0</v>
      </c>
      <c r="K43" s="194">
        <f>PPCL_NG!L43+PPCL_Spot!L43+GT_NG!L43+GT_Spot!L43+Bawana_NG!L43+Bawana_RLNG!L43+Bawana_Spot!L43</f>
        <v>19.989999999999998</v>
      </c>
      <c r="L43" s="194">
        <f>PPCL_NG!S43+PPCL_Spot!S43+GT_NG!S43+GT_Spot!S43+Bawana_NG!S43+Bawana_RLNG!S43+Bawana_Spot!S43</f>
        <v>19.960416666666664</v>
      </c>
      <c r="M43" s="195">
        <f t="shared" si="3"/>
        <v>2.9583333333334849E-2</v>
      </c>
      <c r="N43" s="194">
        <f>PPCL_NG!M43+PPCL_Spot!M43+GT_NG!M43+GT_Spot!M43+Bawana_NG!M43+Bawana_RLNG!M43+Bawana_Spot!M43</f>
        <v>49.93</v>
      </c>
      <c r="O43" s="194">
        <f>PPCL_NG!T43+PPCL_Spot!T43+GT_NG!T43+GT_Spot!T43+Bawana_NG!T43+Bawana_RLNG!T43+Bawana_Spot!T43</f>
        <v>49.722916666666663</v>
      </c>
      <c r="P43" s="195">
        <f t="shared" si="4"/>
        <v>0.20708333333333684</v>
      </c>
      <c r="Q43" s="195">
        <f t="shared" si="5"/>
        <v>0.71000000000002217</v>
      </c>
    </row>
    <row r="44" spans="1:17">
      <c r="A44" s="34" t="s">
        <v>86</v>
      </c>
      <c r="B44" s="194">
        <f>PPCL_NG!I44+PPCL_Spot!I44+GT_NG!I44+GT_Spot!I44+Bawana_NG!I44+Bawana_RLNG!I44+Bawana_Spot!I44</f>
        <v>83.9</v>
      </c>
      <c r="C44" s="194">
        <f>PPCL_NG!P44+PPCL_Spot!P44+GT_NG!P44+GT_Spot!P44+Bawana_NG!P44+Bawana_RLNG!P44+Bawana_Spot!P44</f>
        <v>83.604166666666657</v>
      </c>
      <c r="D44" s="195">
        <f t="shared" si="0"/>
        <v>0.29583333333334849</v>
      </c>
      <c r="E44" s="194">
        <f>PPCL_NG!J44+PPCL_Spot!J44+GT_NG!J44+GT_Spot!J44+Bawana_NG!J44+Bawana_RLNG!J44+Bawana_Spot!J44</f>
        <v>47.94</v>
      </c>
      <c r="F44" s="194">
        <f>PPCL_NG!Q44+PPCL_Spot!Q44+GT_NG!Q44+GT_Spot!Q44+Bawana_NG!Q44+Bawana_RLNG!Q44+Bawana_Spot!Q44</f>
        <v>47.762499999999996</v>
      </c>
      <c r="G44" s="195">
        <f t="shared" si="1"/>
        <v>0.17750000000000199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5.839999999999999</v>
      </c>
      <c r="J44" s="195">
        <f t="shared" si="2"/>
        <v>0</v>
      </c>
      <c r="K44" s="194">
        <f>PPCL_NG!L44+PPCL_Spot!L44+GT_NG!L44+GT_Spot!L44+Bawana_NG!L44+Bawana_RLNG!L44+Bawana_Spot!L44</f>
        <v>19.989999999999998</v>
      </c>
      <c r="L44" s="194">
        <f>PPCL_NG!S44+PPCL_Spot!S44+GT_NG!S44+GT_Spot!S44+Bawana_NG!S44+Bawana_RLNG!S44+Bawana_Spot!S44</f>
        <v>19.960416666666664</v>
      </c>
      <c r="M44" s="195">
        <f t="shared" si="3"/>
        <v>2.9583333333334849E-2</v>
      </c>
      <c r="N44" s="194">
        <f>PPCL_NG!M44+PPCL_Spot!M44+GT_NG!M44+GT_Spot!M44+Bawana_NG!M44+Bawana_RLNG!M44+Bawana_Spot!M44</f>
        <v>49.93</v>
      </c>
      <c r="O44" s="194">
        <f>PPCL_NG!T44+PPCL_Spot!T44+GT_NG!T44+GT_Spot!T44+Bawana_NG!T44+Bawana_RLNG!T44+Bawana_Spot!T44</f>
        <v>49.722916666666663</v>
      </c>
      <c r="P44" s="195">
        <f t="shared" si="4"/>
        <v>0.20708333333333684</v>
      </c>
      <c r="Q44" s="195">
        <f t="shared" si="5"/>
        <v>0.71000000000002217</v>
      </c>
    </row>
    <row r="45" spans="1:17">
      <c r="A45" s="34" t="s">
        <v>87</v>
      </c>
      <c r="B45" s="194">
        <f>PPCL_NG!I45+PPCL_Spot!I45+GT_NG!I45+GT_Spot!I45+Bawana_NG!I45+Bawana_RLNG!I45+Bawana_Spot!I45</f>
        <v>83.9</v>
      </c>
      <c r="C45" s="194">
        <f>PPCL_NG!P45+PPCL_Spot!P45+GT_NG!P45+GT_Spot!P45+Bawana_NG!P45+Bawana_RLNG!P45+Bawana_Spot!P45</f>
        <v>83.604166666666657</v>
      </c>
      <c r="D45" s="195">
        <f t="shared" si="0"/>
        <v>0.29583333333334849</v>
      </c>
      <c r="E45" s="194">
        <f>PPCL_NG!J45+PPCL_Spot!J45+GT_NG!J45+GT_Spot!J45+Bawana_NG!J45+Bawana_RLNG!J45+Bawana_Spot!J45</f>
        <v>47.94</v>
      </c>
      <c r="F45" s="194">
        <f>PPCL_NG!Q45+PPCL_Spot!Q45+GT_NG!Q45+GT_Spot!Q45+Bawana_NG!Q45+Bawana_RLNG!Q45+Bawana_Spot!Q45</f>
        <v>47.762499999999996</v>
      </c>
      <c r="G45" s="195">
        <f t="shared" si="1"/>
        <v>0.17750000000000199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5.839999999999999</v>
      </c>
      <c r="J45" s="195">
        <f t="shared" si="2"/>
        <v>0</v>
      </c>
      <c r="K45" s="194">
        <f>PPCL_NG!L45+PPCL_Spot!L45+GT_NG!L45+GT_Spot!L45+Bawana_NG!L45+Bawana_RLNG!L45+Bawana_Spot!L45</f>
        <v>19.989999999999998</v>
      </c>
      <c r="L45" s="194">
        <f>PPCL_NG!S45+PPCL_Spot!S45+GT_NG!S45+GT_Spot!S45+Bawana_NG!S45+Bawana_RLNG!S45+Bawana_Spot!S45</f>
        <v>19.960416666666664</v>
      </c>
      <c r="M45" s="195">
        <f t="shared" si="3"/>
        <v>2.9583333333334849E-2</v>
      </c>
      <c r="N45" s="194">
        <f>PPCL_NG!M45+PPCL_Spot!M45+GT_NG!M45+GT_Spot!M45+Bawana_NG!M45+Bawana_RLNG!M45+Bawana_Spot!M45</f>
        <v>49.93</v>
      </c>
      <c r="O45" s="194">
        <f>PPCL_NG!T45+PPCL_Spot!T45+GT_NG!T45+GT_Spot!T45+Bawana_NG!T45+Bawana_RLNG!T45+Bawana_Spot!T45</f>
        <v>49.722916666666663</v>
      </c>
      <c r="P45" s="195">
        <f t="shared" si="4"/>
        <v>0.20708333333333684</v>
      </c>
      <c r="Q45" s="195">
        <f t="shared" si="5"/>
        <v>0.71000000000002217</v>
      </c>
    </row>
    <row r="46" spans="1:17">
      <c r="A46" s="34" t="s">
        <v>88</v>
      </c>
      <c r="B46" s="194">
        <f>PPCL_NG!I46+PPCL_Spot!I46+GT_NG!I46+GT_Spot!I46+Bawana_NG!I46+Bawana_RLNG!I46+Bawana_Spot!I46</f>
        <v>83.9</v>
      </c>
      <c r="C46" s="194">
        <f>PPCL_NG!P46+PPCL_Spot!P46+GT_NG!P46+GT_Spot!P46+Bawana_NG!P46+Bawana_RLNG!P46+Bawana_Spot!P46</f>
        <v>83.604166666666657</v>
      </c>
      <c r="D46" s="195">
        <f t="shared" si="0"/>
        <v>0.29583333333334849</v>
      </c>
      <c r="E46" s="194">
        <f>PPCL_NG!J46+PPCL_Spot!J46+GT_NG!J46+GT_Spot!J46+Bawana_NG!J46+Bawana_RLNG!J46+Bawana_Spot!J46</f>
        <v>47.94</v>
      </c>
      <c r="F46" s="194">
        <f>PPCL_NG!Q46+PPCL_Spot!Q46+GT_NG!Q46+GT_Spot!Q46+Bawana_NG!Q46+Bawana_RLNG!Q46+Bawana_Spot!Q46</f>
        <v>47.762499999999996</v>
      </c>
      <c r="G46" s="195">
        <f t="shared" si="1"/>
        <v>0.17750000000000199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5.839999999999999</v>
      </c>
      <c r="J46" s="195">
        <f t="shared" si="2"/>
        <v>0</v>
      </c>
      <c r="K46" s="194">
        <f>PPCL_NG!L46+PPCL_Spot!L46+GT_NG!L46+GT_Spot!L46+Bawana_NG!L46+Bawana_RLNG!L46+Bawana_Spot!L46</f>
        <v>19.989999999999998</v>
      </c>
      <c r="L46" s="194">
        <f>PPCL_NG!S46+PPCL_Spot!S46+GT_NG!S46+GT_Spot!S46+Bawana_NG!S46+Bawana_RLNG!S46+Bawana_Spot!S46</f>
        <v>19.960416666666664</v>
      </c>
      <c r="M46" s="195">
        <f t="shared" si="3"/>
        <v>2.9583333333334849E-2</v>
      </c>
      <c r="N46" s="194">
        <f>PPCL_NG!M46+PPCL_Spot!M46+GT_NG!M46+GT_Spot!M46+Bawana_NG!M46+Bawana_RLNG!M46+Bawana_Spot!M46</f>
        <v>49.93</v>
      </c>
      <c r="O46" s="194">
        <f>PPCL_NG!T46+PPCL_Spot!T46+GT_NG!T46+GT_Spot!T46+Bawana_NG!T46+Bawana_RLNG!T46+Bawana_Spot!T46</f>
        <v>49.722916666666663</v>
      </c>
      <c r="P46" s="195">
        <f t="shared" si="4"/>
        <v>0.20708333333333684</v>
      </c>
      <c r="Q46" s="195">
        <f t="shared" si="5"/>
        <v>0.71000000000002217</v>
      </c>
    </row>
    <row r="47" spans="1:17">
      <c r="A47" s="34" t="s">
        <v>89</v>
      </c>
      <c r="B47" s="194">
        <f>PPCL_NG!I47+PPCL_Spot!I47+GT_NG!I47+GT_Spot!I47+Bawana_NG!I47+Bawana_RLNG!I47+Bawana_Spot!I47</f>
        <v>83.9</v>
      </c>
      <c r="C47" s="194">
        <f>PPCL_NG!P47+PPCL_Spot!P47+GT_NG!P47+GT_Spot!P47+Bawana_NG!P47+Bawana_RLNG!P47+Bawana_Spot!P47</f>
        <v>83.600218556119586</v>
      </c>
      <c r="D47" s="195">
        <f t="shared" si="0"/>
        <v>0.29978144388041983</v>
      </c>
      <c r="E47" s="194">
        <f>PPCL_NG!J47+PPCL_Spot!J47+GT_NG!J47+GT_Spot!J47+Bawana_NG!J47+Bawana_RLNG!J47+Bawana_Spot!J47</f>
        <v>47.94</v>
      </c>
      <c r="F47" s="194">
        <f>PPCL_NG!Q47+PPCL_Spot!Q47+GT_NG!Q47+GT_Spot!Q47+Bawana_NG!Q47+Bawana_RLNG!Q47+Bawana_Spot!Q47</f>
        <v>47.760243936830236</v>
      </c>
      <c r="G47" s="195">
        <f t="shared" si="1"/>
        <v>0.17975606316976211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5.8397255123143452</v>
      </c>
      <c r="J47" s="195">
        <f t="shared" si="2"/>
        <v>2.7448768565463411E-4</v>
      </c>
      <c r="K47" s="194">
        <f>PPCL_NG!L47+PPCL_Spot!L47+GT_NG!L47+GT_Spot!L47+Bawana_NG!L47+Bawana_RLNG!L47+Bawana_Spot!L47</f>
        <v>19.989999999999998</v>
      </c>
      <c r="L47" s="194">
        <f>PPCL_NG!S47+PPCL_Spot!S47+GT_NG!S47+GT_Spot!S47+Bawana_NG!S47+Bawana_RLNG!S47+Bawana_Spot!S47</f>
        <v>19.95947664034593</v>
      </c>
      <c r="M47" s="195">
        <f t="shared" si="3"/>
        <v>3.0523359654068827E-2</v>
      </c>
      <c r="N47" s="194">
        <f>PPCL_NG!M47+PPCL_Spot!M47+GT_NG!M47+GT_Spot!M47+Bawana_NG!M47+Bawana_RLNG!M47+Bawana_Spot!M47</f>
        <v>54.85</v>
      </c>
      <c r="O47" s="194">
        <f>PPCL_NG!T47+PPCL_Spot!T47+GT_NG!T47+GT_Spot!T47+Bawana_NG!T47+Bawana_RLNG!T47+Bawana_Spot!T47</f>
        <v>54.640335354389933</v>
      </c>
      <c r="P47" s="195">
        <f t="shared" si="4"/>
        <v>0.20966464561006859</v>
      </c>
      <c r="Q47" s="195">
        <f t="shared" si="5"/>
        <v>0.71999999999997399</v>
      </c>
    </row>
    <row r="48" spans="1:17">
      <c r="A48" s="34" t="s">
        <v>90</v>
      </c>
      <c r="B48" s="194">
        <f>PPCL_NG!I48+PPCL_Spot!I48+GT_NG!I48+GT_Spot!I48+Bawana_NG!I48+Bawana_RLNG!I48+Bawana_Spot!I48</f>
        <v>83.9</v>
      </c>
      <c r="C48" s="194">
        <f>PPCL_NG!P48+PPCL_Spot!P48+GT_NG!P48+GT_Spot!P48+Bawana_NG!P48+Bawana_RLNG!P48+Bawana_Spot!P48</f>
        <v>83.600218556119586</v>
      </c>
      <c r="D48" s="195">
        <f t="shared" si="0"/>
        <v>0.29978144388041983</v>
      </c>
      <c r="E48" s="194">
        <f>PPCL_NG!J48+PPCL_Spot!J48+GT_NG!J48+GT_Spot!J48+Bawana_NG!J48+Bawana_RLNG!J48+Bawana_Spot!J48</f>
        <v>47.94</v>
      </c>
      <c r="F48" s="194">
        <f>PPCL_NG!Q48+PPCL_Spot!Q48+GT_NG!Q48+GT_Spot!Q48+Bawana_NG!Q48+Bawana_RLNG!Q48+Bawana_Spot!Q48</f>
        <v>47.760243936830236</v>
      </c>
      <c r="G48" s="195">
        <f t="shared" si="1"/>
        <v>0.17975606316976211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5.8397255123143452</v>
      </c>
      <c r="J48" s="195">
        <f t="shared" si="2"/>
        <v>2.7448768565463411E-4</v>
      </c>
      <c r="K48" s="194">
        <f>PPCL_NG!L48+PPCL_Spot!L48+GT_NG!L48+GT_Spot!L48+Bawana_NG!L48+Bawana_RLNG!L48+Bawana_Spot!L48</f>
        <v>19.989999999999998</v>
      </c>
      <c r="L48" s="194">
        <f>PPCL_NG!S48+PPCL_Spot!S48+GT_NG!S48+GT_Spot!S48+Bawana_NG!S48+Bawana_RLNG!S48+Bawana_Spot!S48</f>
        <v>19.95947664034593</v>
      </c>
      <c r="M48" s="195">
        <f t="shared" si="3"/>
        <v>3.0523359654068827E-2</v>
      </c>
      <c r="N48" s="194">
        <f>PPCL_NG!M48+PPCL_Spot!M48+GT_NG!M48+GT_Spot!M48+Bawana_NG!M48+Bawana_RLNG!M48+Bawana_Spot!M48</f>
        <v>54.85</v>
      </c>
      <c r="O48" s="194">
        <f>PPCL_NG!T48+PPCL_Spot!T48+GT_NG!T48+GT_Spot!T48+Bawana_NG!T48+Bawana_RLNG!T48+Bawana_Spot!T48</f>
        <v>54.640335354389933</v>
      </c>
      <c r="P48" s="195">
        <f t="shared" si="4"/>
        <v>0.20966464561006859</v>
      </c>
      <c r="Q48" s="195">
        <f t="shared" si="5"/>
        <v>0.71999999999997399</v>
      </c>
    </row>
    <row r="49" spans="1:17">
      <c r="A49" s="34" t="s">
        <v>91</v>
      </c>
      <c r="B49" s="194">
        <f>PPCL_NG!I49+PPCL_Spot!I49+GT_NG!I49+GT_Spot!I49+Bawana_NG!I49+Bawana_RLNG!I49+Bawana_Spot!I49</f>
        <v>83.9</v>
      </c>
      <c r="C49" s="194">
        <f>PPCL_NG!P49+PPCL_Spot!P49+GT_NG!P49+GT_Spot!P49+Bawana_NG!P49+Bawana_RLNG!P49+Bawana_Spot!P49</f>
        <v>83.600218556119586</v>
      </c>
      <c r="D49" s="195">
        <f t="shared" si="0"/>
        <v>0.29978144388041983</v>
      </c>
      <c r="E49" s="194">
        <f>PPCL_NG!J49+PPCL_Spot!J49+GT_NG!J49+GT_Spot!J49+Bawana_NG!J49+Bawana_RLNG!J49+Bawana_Spot!J49</f>
        <v>47.94</v>
      </c>
      <c r="F49" s="194">
        <f>PPCL_NG!Q49+PPCL_Spot!Q49+GT_NG!Q49+GT_Spot!Q49+Bawana_NG!Q49+Bawana_RLNG!Q49+Bawana_Spot!Q49</f>
        <v>47.760243936830236</v>
      </c>
      <c r="G49" s="195">
        <f t="shared" si="1"/>
        <v>0.17975606316976211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5.8397255123143452</v>
      </c>
      <c r="J49" s="195">
        <f t="shared" si="2"/>
        <v>2.7448768565463411E-4</v>
      </c>
      <c r="K49" s="194">
        <f>PPCL_NG!L49+PPCL_Spot!L49+GT_NG!L49+GT_Spot!L49+Bawana_NG!L49+Bawana_RLNG!L49+Bawana_Spot!L49</f>
        <v>19.989999999999998</v>
      </c>
      <c r="L49" s="194">
        <f>PPCL_NG!S49+PPCL_Spot!S49+GT_NG!S49+GT_Spot!S49+Bawana_NG!S49+Bawana_RLNG!S49+Bawana_Spot!S49</f>
        <v>19.95947664034593</v>
      </c>
      <c r="M49" s="195">
        <f t="shared" si="3"/>
        <v>3.0523359654068827E-2</v>
      </c>
      <c r="N49" s="194">
        <f>PPCL_NG!M49+PPCL_Spot!M49+GT_NG!M49+GT_Spot!M49+Bawana_NG!M49+Bawana_RLNG!M49+Bawana_Spot!M49</f>
        <v>54.85</v>
      </c>
      <c r="O49" s="194">
        <f>PPCL_NG!T49+PPCL_Spot!T49+GT_NG!T49+GT_Spot!T49+Bawana_NG!T49+Bawana_RLNG!T49+Bawana_Spot!T49</f>
        <v>54.640335354389933</v>
      </c>
      <c r="P49" s="195">
        <f t="shared" si="4"/>
        <v>0.20966464561006859</v>
      </c>
      <c r="Q49" s="195">
        <f t="shared" si="5"/>
        <v>0.71999999999997399</v>
      </c>
    </row>
    <row r="50" spans="1:17">
      <c r="A50" s="34" t="s">
        <v>92</v>
      </c>
      <c r="B50" s="194">
        <f>PPCL_NG!I50+PPCL_Spot!I50+GT_NG!I50+GT_Spot!I50+Bawana_NG!I50+Bawana_RLNG!I50+Bawana_Spot!I50</f>
        <v>83.9</v>
      </c>
      <c r="C50" s="194">
        <f>PPCL_NG!P50+PPCL_Spot!P50+GT_NG!P50+GT_Spot!P50+Bawana_NG!P50+Bawana_RLNG!P50+Bawana_Spot!P50</f>
        <v>83.600218556119586</v>
      </c>
      <c r="D50" s="195">
        <f t="shared" si="0"/>
        <v>0.29978144388041983</v>
      </c>
      <c r="E50" s="194">
        <f>PPCL_NG!J50+PPCL_Spot!J50+GT_NG!J50+GT_Spot!J50+Bawana_NG!J50+Bawana_RLNG!J50+Bawana_Spot!J50</f>
        <v>47.94</v>
      </c>
      <c r="F50" s="194">
        <f>PPCL_NG!Q50+PPCL_Spot!Q50+GT_NG!Q50+GT_Spot!Q50+Bawana_NG!Q50+Bawana_RLNG!Q50+Bawana_Spot!Q50</f>
        <v>47.760243936830236</v>
      </c>
      <c r="G50" s="195">
        <f t="shared" si="1"/>
        <v>0.17975606316976211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5.8397255123143452</v>
      </c>
      <c r="J50" s="195">
        <f t="shared" si="2"/>
        <v>2.7448768565463411E-4</v>
      </c>
      <c r="K50" s="194">
        <f>PPCL_NG!L50+PPCL_Spot!L50+GT_NG!L50+GT_Spot!L50+Bawana_NG!L50+Bawana_RLNG!L50+Bawana_Spot!L50</f>
        <v>19.989999999999998</v>
      </c>
      <c r="L50" s="194">
        <f>PPCL_NG!S50+PPCL_Spot!S50+GT_NG!S50+GT_Spot!S50+Bawana_NG!S50+Bawana_RLNG!S50+Bawana_Spot!S50</f>
        <v>19.95947664034593</v>
      </c>
      <c r="M50" s="195">
        <f t="shared" si="3"/>
        <v>3.0523359654068827E-2</v>
      </c>
      <c r="N50" s="194">
        <f>PPCL_NG!M50+PPCL_Spot!M50+GT_NG!M50+GT_Spot!M50+Bawana_NG!M50+Bawana_RLNG!M50+Bawana_Spot!M50</f>
        <v>54.85</v>
      </c>
      <c r="O50" s="194">
        <f>PPCL_NG!T50+PPCL_Spot!T50+GT_NG!T50+GT_Spot!T50+Bawana_NG!T50+Bawana_RLNG!T50+Bawana_Spot!T50</f>
        <v>54.640335354389933</v>
      </c>
      <c r="P50" s="195">
        <f t="shared" si="4"/>
        <v>0.20966464561006859</v>
      </c>
      <c r="Q50" s="195">
        <f t="shared" si="5"/>
        <v>0.71999999999997399</v>
      </c>
    </row>
    <row r="51" spans="1:17">
      <c r="A51" s="34" t="s">
        <v>93</v>
      </c>
      <c r="B51" s="194">
        <f>PPCL_NG!I51+PPCL_Spot!I51+GT_NG!I51+GT_Spot!I51+Bawana_NG!I51+Bawana_RLNG!I51+Bawana_Spot!I51</f>
        <v>83.79</v>
      </c>
      <c r="C51" s="194">
        <f>PPCL_NG!P51+PPCL_Spot!P51+GT_NG!P51+GT_Spot!P51+Bawana_NG!P51+Bawana_RLNG!P51+Bawana_Spot!P51</f>
        <v>83.481766175167195</v>
      </c>
      <c r="D51" s="195">
        <f t="shared" si="0"/>
        <v>0.30823382483281137</v>
      </c>
      <c r="E51" s="194">
        <f>PPCL_NG!J51+PPCL_Spot!J51+GT_NG!J51+GT_Spot!J51+Bawana_NG!J51+Bawana_RLNG!J51+Bawana_Spot!J51</f>
        <v>47.89</v>
      </c>
      <c r="F51" s="194">
        <f>PPCL_NG!Q51+PPCL_Spot!Q51+GT_NG!Q51+GT_Spot!Q51+Bawana_NG!Q51+Bawana_RLNG!Q51+Bawana_Spot!Q51</f>
        <v>47.728356181728195</v>
      </c>
      <c r="G51" s="195">
        <f t="shared" si="1"/>
        <v>0.16164381827180563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5.8397255123143452</v>
      </c>
      <c r="J51" s="195">
        <f t="shared" si="2"/>
        <v>2.7448768565463411E-4</v>
      </c>
      <c r="K51" s="194">
        <f>PPCL_NG!L51+PPCL_Spot!L51+GT_NG!L51+GT_Spot!L51+Bawana_NG!L51+Bawana_RLNG!L51+Bawana_Spot!L51</f>
        <v>19.98</v>
      </c>
      <c r="L51" s="194">
        <f>PPCL_NG!S51+PPCL_Spot!S51+GT_NG!S51+GT_Spot!S51+Bawana_NG!S51+Bawana_RLNG!S51+Bawana_Spot!S51</f>
        <v>19.950080381842529</v>
      </c>
      <c r="M51" s="195">
        <f t="shared" si="3"/>
        <v>2.9919618157471461E-2</v>
      </c>
      <c r="N51" s="194">
        <f>PPCL_NG!M51+PPCL_Spot!M51+GT_NG!M51+GT_Spot!M51+Bawana_NG!M51+Bawana_RLNG!M51+Bawana_Spot!M51</f>
        <v>54.77</v>
      </c>
      <c r="O51" s="194">
        <f>PPCL_NG!T51+PPCL_Spot!T51+GT_NG!T51+GT_Spot!T51+Bawana_NG!T51+Bawana_RLNG!T51+Bawana_Spot!T51</f>
        <v>54.550071748947751</v>
      </c>
      <c r="P51" s="195">
        <f t="shared" si="4"/>
        <v>0.21992825105225222</v>
      </c>
      <c r="Q51" s="195">
        <f t="shared" si="5"/>
        <v>0.71999999999999531</v>
      </c>
    </row>
    <row r="52" spans="1:17">
      <c r="A52" s="34" t="s">
        <v>94</v>
      </c>
      <c r="B52" s="194">
        <f>PPCL_NG!I52+PPCL_Spot!I52+GT_NG!I52+GT_Spot!I52+Bawana_NG!I52+Bawana_RLNG!I52+Bawana_Spot!I52</f>
        <v>83.79</v>
      </c>
      <c r="C52" s="194">
        <f>PPCL_NG!P52+PPCL_Spot!P52+GT_NG!P52+GT_Spot!P52+Bawana_NG!P52+Bawana_RLNG!P52+Bawana_Spot!P52</f>
        <v>83.481766175167195</v>
      </c>
      <c r="D52" s="195">
        <f t="shared" si="0"/>
        <v>0.30823382483281137</v>
      </c>
      <c r="E52" s="194">
        <f>PPCL_NG!J52+PPCL_Spot!J52+GT_NG!J52+GT_Spot!J52+Bawana_NG!J52+Bawana_RLNG!J52+Bawana_Spot!J52</f>
        <v>47.89</v>
      </c>
      <c r="F52" s="194">
        <f>PPCL_NG!Q52+PPCL_Spot!Q52+GT_NG!Q52+GT_Spot!Q52+Bawana_NG!Q52+Bawana_RLNG!Q52+Bawana_Spot!Q52</f>
        <v>47.728356181728195</v>
      </c>
      <c r="G52" s="195">
        <f t="shared" si="1"/>
        <v>0.16164381827180563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5.8397255123143452</v>
      </c>
      <c r="J52" s="195">
        <f t="shared" si="2"/>
        <v>2.7448768565463411E-4</v>
      </c>
      <c r="K52" s="194">
        <f>PPCL_NG!L52+PPCL_Spot!L52+GT_NG!L52+GT_Spot!L52+Bawana_NG!L52+Bawana_RLNG!L52+Bawana_Spot!L52</f>
        <v>19.98</v>
      </c>
      <c r="L52" s="194">
        <f>PPCL_NG!S52+PPCL_Spot!S52+GT_NG!S52+GT_Spot!S52+Bawana_NG!S52+Bawana_RLNG!S52+Bawana_Spot!S52</f>
        <v>19.950080381842529</v>
      </c>
      <c r="M52" s="195">
        <f t="shared" si="3"/>
        <v>2.9919618157471461E-2</v>
      </c>
      <c r="N52" s="194">
        <f>PPCL_NG!M52+PPCL_Spot!M52+GT_NG!M52+GT_Spot!M52+Bawana_NG!M52+Bawana_RLNG!M52+Bawana_Spot!M52</f>
        <v>54.77</v>
      </c>
      <c r="O52" s="194">
        <f>PPCL_NG!T52+PPCL_Spot!T52+GT_NG!T52+GT_Spot!T52+Bawana_NG!T52+Bawana_RLNG!T52+Bawana_Spot!T52</f>
        <v>54.550071748947751</v>
      </c>
      <c r="P52" s="195">
        <f t="shared" si="4"/>
        <v>0.21992825105225222</v>
      </c>
      <c r="Q52" s="195">
        <f t="shared" si="5"/>
        <v>0.71999999999999531</v>
      </c>
    </row>
    <row r="53" spans="1:17">
      <c r="A53" s="34" t="s">
        <v>95</v>
      </c>
      <c r="B53" s="194">
        <f>PPCL_NG!I53+PPCL_Spot!I53+GT_NG!I53+GT_Spot!I53+Bawana_NG!I53+Bawana_RLNG!I53+Bawana_Spot!I53</f>
        <v>83.79</v>
      </c>
      <c r="C53" s="194">
        <f>PPCL_NG!P53+PPCL_Spot!P53+GT_NG!P53+GT_Spot!P53+Bawana_NG!P53+Bawana_RLNG!P53+Bawana_Spot!P53</f>
        <v>83.481766175167195</v>
      </c>
      <c r="D53" s="195">
        <f t="shared" si="0"/>
        <v>0.30823382483281137</v>
      </c>
      <c r="E53" s="194">
        <f>PPCL_NG!J53+PPCL_Spot!J53+GT_NG!J53+GT_Spot!J53+Bawana_NG!J53+Bawana_RLNG!J53+Bawana_Spot!J53</f>
        <v>47.89</v>
      </c>
      <c r="F53" s="194">
        <f>PPCL_NG!Q53+PPCL_Spot!Q53+GT_NG!Q53+GT_Spot!Q53+Bawana_NG!Q53+Bawana_RLNG!Q53+Bawana_Spot!Q53</f>
        <v>47.728356181728195</v>
      </c>
      <c r="G53" s="195">
        <f t="shared" si="1"/>
        <v>0.16164381827180563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5.8397255123143452</v>
      </c>
      <c r="J53" s="195">
        <f t="shared" si="2"/>
        <v>2.7448768565463411E-4</v>
      </c>
      <c r="K53" s="194">
        <f>PPCL_NG!L53+PPCL_Spot!L53+GT_NG!L53+GT_Spot!L53+Bawana_NG!L53+Bawana_RLNG!L53+Bawana_Spot!L53</f>
        <v>19.98</v>
      </c>
      <c r="L53" s="194">
        <f>PPCL_NG!S53+PPCL_Spot!S53+GT_NG!S53+GT_Spot!S53+Bawana_NG!S53+Bawana_RLNG!S53+Bawana_Spot!S53</f>
        <v>19.950080381842529</v>
      </c>
      <c r="M53" s="195">
        <f t="shared" si="3"/>
        <v>2.9919618157471461E-2</v>
      </c>
      <c r="N53" s="194">
        <f>PPCL_NG!M53+PPCL_Spot!M53+GT_NG!M53+GT_Spot!M53+Bawana_NG!M53+Bawana_RLNG!M53+Bawana_Spot!M53</f>
        <v>54.77</v>
      </c>
      <c r="O53" s="194">
        <f>PPCL_NG!T53+PPCL_Spot!T53+GT_NG!T53+GT_Spot!T53+Bawana_NG!T53+Bawana_RLNG!T53+Bawana_Spot!T53</f>
        <v>54.550071748947751</v>
      </c>
      <c r="P53" s="195">
        <f t="shared" si="4"/>
        <v>0.21992825105225222</v>
      </c>
      <c r="Q53" s="195">
        <f t="shared" si="5"/>
        <v>0.71999999999999531</v>
      </c>
    </row>
    <row r="54" spans="1:17">
      <c r="A54" s="34" t="s">
        <v>96</v>
      </c>
      <c r="B54" s="194">
        <f>PPCL_NG!I54+PPCL_Spot!I54+GT_NG!I54+GT_Spot!I54+Bawana_NG!I54+Bawana_RLNG!I54+Bawana_Spot!I54</f>
        <v>83.79</v>
      </c>
      <c r="C54" s="194">
        <f>PPCL_NG!P54+PPCL_Spot!P54+GT_NG!P54+GT_Spot!P54+Bawana_NG!P54+Bawana_RLNG!P54+Bawana_Spot!P54</f>
        <v>83.481766175167195</v>
      </c>
      <c r="D54" s="195">
        <f t="shared" si="0"/>
        <v>0.30823382483281137</v>
      </c>
      <c r="E54" s="194">
        <f>PPCL_NG!J54+PPCL_Spot!J54+GT_NG!J54+GT_Spot!J54+Bawana_NG!J54+Bawana_RLNG!J54+Bawana_Spot!J54</f>
        <v>47.89</v>
      </c>
      <c r="F54" s="194">
        <f>PPCL_NG!Q54+PPCL_Spot!Q54+GT_NG!Q54+GT_Spot!Q54+Bawana_NG!Q54+Bawana_RLNG!Q54+Bawana_Spot!Q54</f>
        <v>47.728356181728195</v>
      </c>
      <c r="G54" s="195">
        <f t="shared" si="1"/>
        <v>0.16164381827180563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5.8397255123143452</v>
      </c>
      <c r="J54" s="195">
        <f t="shared" si="2"/>
        <v>2.7448768565463411E-4</v>
      </c>
      <c r="K54" s="194">
        <f>PPCL_NG!L54+PPCL_Spot!L54+GT_NG!L54+GT_Spot!L54+Bawana_NG!L54+Bawana_RLNG!L54+Bawana_Spot!L54</f>
        <v>19.98</v>
      </c>
      <c r="L54" s="194">
        <f>PPCL_NG!S54+PPCL_Spot!S54+GT_NG!S54+GT_Spot!S54+Bawana_NG!S54+Bawana_RLNG!S54+Bawana_Spot!S54</f>
        <v>19.950080381842529</v>
      </c>
      <c r="M54" s="195">
        <f t="shared" si="3"/>
        <v>2.9919618157471461E-2</v>
      </c>
      <c r="N54" s="194">
        <f>PPCL_NG!M54+PPCL_Spot!M54+GT_NG!M54+GT_Spot!M54+Bawana_NG!M54+Bawana_RLNG!M54+Bawana_Spot!M54</f>
        <v>54.77</v>
      </c>
      <c r="O54" s="194">
        <f>PPCL_NG!T54+PPCL_Spot!T54+GT_NG!T54+GT_Spot!T54+Bawana_NG!T54+Bawana_RLNG!T54+Bawana_Spot!T54</f>
        <v>54.550071748947751</v>
      </c>
      <c r="P54" s="195">
        <f t="shared" si="4"/>
        <v>0.21992825105225222</v>
      </c>
      <c r="Q54" s="195">
        <f t="shared" si="5"/>
        <v>0.71999999999999531</v>
      </c>
    </row>
    <row r="55" spans="1:17">
      <c r="A55" s="34" t="s">
        <v>97</v>
      </c>
      <c r="B55" s="194">
        <f>PPCL_NG!I55+PPCL_Spot!I55+GT_NG!I55+GT_Spot!I55+Bawana_NG!I55+Bawana_RLNG!I55+Bawana_Spot!I55</f>
        <v>83.9</v>
      </c>
      <c r="C55" s="194">
        <f>PPCL_NG!P55+PPCL_Spot!P55+GT_NG!P55+GT_Spot!P55+Bawana_NG!P55+Bawana_RLNG!P55+Bawana_Spot!P55</f>
        <v>83.600218556119586</v>
      </c>
      <c r="D55" s="195">
        <f t="shared" si="0"/>
        <v>0.29978144388041983</v>
      </c>
      <c r="E55" s="194">
        <f>PPCL_NG!J55+PPCL_Spot!J55+GT_NG!J55+GT_Spot!J55+Bawana_NG!J55+Bawana_RLNG!J55+Bawana_Spot!J55</f>
        <v>47.94</v>
      </c>
      <c r="F55" s="194">
        <f>PPCL_NG!Q55+PPCL_Spot!Q55+GT_NG!Q55+GT_Spot!Q55+Bawana_NG!Q55+Bawana_RLNG!Q55+Bawana_Spot!Q55</f>
        <v>47.760243936830236</v>
      </c>
      <c r="G55" s="195">
        <f t="shared" si="1"/>
        <v>0.17975606316976211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5.8397255123143452</v>
      </c>
      <c r="J55" s="195">
        <f t="shared" si="2"/>
        <v>2.7448768565463411E-4</v>
      </c>
      <c r="K55" s="194">
        <f>PPCL_NG!L55+PPCL_Spot!L55+GT_NG!L55+GT_Spot!L55+Bawana_NG!L55+Bawana_RLNG!L55+Bawana_Spot!L55</f>
        <v>19.989999999999998</v>
      </c>
      <c r="L55" s="194">
        <f>PPCL_NG!S55+PPCL_Spot!S55+GT_NG!S55+GT_Spot!S55+Bawana_NG!S55+Bawana_RLNG!S55+Bawana_Spot!S55</f>
        <v>19.95947664034593</v>
      </c>
      <c r="M55" s="195">
        <f t="shared" si="3"/>
        <v>3.0523359654068827E-2</v>
      </c>
      <c r="N55" s="194">
        <f>PPCL_NG!M55+PPCL_Spot!M55+GT_NG!M55+GT_Spot!M55+Bawana_NG!M55+Bawana_RLNG!M55+Bawana_Spot!M55</f>
        <v>54.85</v>
      </c>
      <c r="O55" s="194">
        <f>PPCL_NG!T55+PPCL_Spot!T55+GT_NG!T55+GT_Spot!T55+Bawana_NG!T55+Bawana_RLNG!T55+Bawana_Spot!T55</f>
        <v>54.640335354389933</v>
      </c>
      <c r="P55" s="195">
        <f t="shared" si="4"/>
        <v>0.20966464561006859</v>
      </c>
      <c r="Q55" s="195">
        <f t="shared" si="5"/>
        <v>0.71999999999997399</v>
      </c>
    </row>
    <row r="56" spans="1:17">
      <c r="A56" s="34" t="s">
        <v>98</v>
      </c>
      <c r="B56" s="194">
        <f>PPCL_NG!I56+PPCL_Spot!I56+GT_NG!I56+GT_Spot!I56+Bawana_NG!I56+Bawana_RLNG!I56+Bawana_Spot!I56</f>
        <v>83.9</v>
      </c>
      <c r="C56" s="194">
        <f>PPCL_NG!P56+PPCL_Spot!P56+GT_NG!P56+GT_Spot!P56+Bawana_NG!P56+Bawana_RLNG!P56+Bawana_Spot!P56</f>
        <v>83.600218556119586</v>
      </c>
      <c r="D56" s="195">
        <f t="shared" si="0"/>
        <v>0.29978144388041983</v>
      </c>
      <c r="E56" s="194">
        <f>PPCL_NG!J56+PPCL_Spot!J56+GT_NG!J56+GT_Spot!J56+Bawana_NG!J56+Bawana_RLNG!J56+Bawana_Spot!J56</f>
        <v>47.94</v>
      </c>
      <c r="F56" s="194">
        <f>PPCL_NG!Q56+PPCL_Spot!Q56+GT_NG!Q56+GT_Spot!Q56+Bawana_NG!Q56+Bawana_RLNG!Q56+Bawana_Spot!Q56</f>
        <v>47.760243936830236</v>
      </c>
      <c r="G56" s="195">
        <f t="shared" si="1"/>
        <v>0.17975606316976211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5.8397255123143452</v>
      </c>
      <c r="J56" s="195">
        <f t="shared" si="2"/>
        <v>2.7448768565463411E-4</v>
      </c>
      <c r="K56" s="194">
        <f>PPCL_NG!L56+PPCL_Spot!L56+GT_NG!L56+GT_Spot!L56+Bawana_NG!L56+Bawana_RLNG!L56+Bawana_Spot!L56</f>
        <v>19.989999999999998</v>
      </c>
      <c r="L56" s="194">
        <f>PPCL_NG!S56+PPCL_Spot!S56+GT_NG!S56+GT_Spot!S56+Bawana_NG!S56+Bawana_RLNG!S56+Bawana_Spot!S56</f>
        <v>19.95947664034593</v>
      </c>
      <c r="M56" s="195">
        <f t="shared" si="3"/>
        <v>3.0523359654068827E-2</v>
      </c>
      <c r="N56" s="194">
        <f>PPCL_NG!M56+PPCL_Spot!M56+GT_NG!M56+GT_Spot!M56+Bawana_NG!M56+Bawana_RLNG!M56+Bawana_Spot!M56</f>
        <v>54.85</v>
      </c>
      <c r="O56" s="194">
        <f>PPCL_NG!T56+PPCL_Spot!T56+GT_NG!T56+GT_Spot!T56+Bawana_NG!T56+Bawana_RLNG!T56+Bawana_Spot!T56</f>
        <v>54.640335354389933</v>
      </c>
      <c r="P56" s="195">
        <f t="shared" si="4"/>
        <v>0.20966464561006859</v>
      </c>
      <c r="Q56" s="195">
        <f t="shared" si="5"/>
        <v>0.71999999999997399</v>
      </c>
    </row>
    <row r="57" spans="1:17">
      <c r="A57" s="34" t="s">
        <v>99</v>
      </c>
      <c r="B57" s="194">
        <f>PPCL_NG!I57+PPCL_Spot!I57+GT_NG!I57+GT_Spot!I57+Bawana_NG!I57+Bawana_RLNG!I57+Bawana_Spot!I57</f>
        <v>83.9</v>
      </c>
      <c r="C57" s="194">
        <f>PPCL_NG!P57+PPCL_Spot!P57+GT_NG!P57+GT_Spot!P57+Bawana_NG!P57+Bawana_RLNG!P57+Bawana_Spot!P57</f>
        <v>83.600218556119586</v>
      </c>
      <c r="D57" s="195">
        <f t="shared" si="0"/>
        <v>0.29978144388041983</v>
      </c>
      <c r="E57" s="194">
        <f>PPCL_NG!J57+PPCL_Spot!J57+GT_NG!J57+GT_Spot!J57+Bawana_NG!J57+Bawana_RLNG!J57+Bawana_Spot!J57</f>
        <v>47.94</v>
      </c>
      <c r="F57" s="194">
        <f>PPCL_NG!Q57+PPCL_Spot!Q57+GT_NG!Q57+GT_Spot!Q57+Bawana_NG!Q57+Bawana_RLNG!Q57+Bawana_Spot!Q57</f>
        <v>47.760243936830236</v>
      </c>
      <c r="G57" s="195">
        <f t="shared" si="1"/>
        <v>0.17975606316976211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5.8397255123143452</v>
      </c>
      <c r="J57" s="195">
        <f t="shared" si="2"/>
        <v>2.7448768565463411E-4</v>
      </c>
      <c r="K57" s="194">
        <f>PPCL_NG!L57+PPCL_Spot!L57+GT_NG!L57+GT_Spot!L57+Bawana_NG!L57+Bawana_RLNG!L57+Bawana_Spot!L57</f>
        <v>19.989999999999998</v>
      </c>
      <c r="L57" s="194">
        <f>PPCL_NG!S57+PPCL_Spot!S57+GT_NG!S57+GT_Spot!S57+Bawana_NG!S57+Bawana_RLNG!S57+Bawana_Spot!S57</f>
        <v>19.95947664034593</v>
      </c>
      <c r="M57" s="195">
        <f t="shared" si="3"/>
        <v>3.0523359654068827E-2</v>
      </c>
      <c r="N57" s="194">
        <f>PPCL_NG!M57+PPCL_Spot!M57+GT_NG!M57+GT_Spot!M57+Bawana_NG!M57+Bawana_RLNG!M57+Bawana_Spot!M57</f>
        <v>54.85</v>
      </c>
      <c r="O57" s="194">
        <f>PPCL_NG!T57+PPCL_Spot!T57+GT_NG!T57+GT_Spot!T57+Bawana_NG!T57+Bawana_RLNG!T57+Bawana_Spot!T57</f>
        <v>54.640335354389933</v>
      </c>
      <c r="P57" s="195">
        <f t="shared" si="4"/>
        <v>0.20966464561006859</v>
      </c>
      <c r="Q57" s="195">
        <f t="shared" si="5"/>
        <v>0.71999999999997399</v>
      </c>
    </row>
    <row r="58" spans="1:17">
      <c r="A58" s="34" t="s">
        <v>100</v>
      </c>
      <c r="B58" s="194">
        <f>PPCL_NG!I58+PPCL_Spot!I58+GT_NG!I58+GT_Spot!I58+Bawana_NG!I58+Bawana_RLNG!I58+Bawana_Spot!I58</f>
        <v>83.9</v>
      </c>
      <c r="C58" s="194">
        <f>PPCL_NG!P58+PPCL_Spot!P58+GT_NG!P58+GT_Spot!P58+Bawana_NG!P58+Bawana_RLNG!P58+Bawana_Spot!P58</f>
        <v>83.600218556119586</v>
      </c>
      <c r="D58" s="195">
        <f t="shared" si="0"/>
        <v>0.29978144388041983</v>
      </c>
      <c r="E58" s="194">
        <f>PPCL_NG!J58+PPCL_Spot!J58+GT_NG!J58+GT_Spot!J58+Bawana_NG!J58+Bawana_RLNG!J58+Bawana_Spot!J58</f>
        <v>47.94</v>
      </c>
      <c r="F58" s="194">
        <f>PPCL_NG!Q58+PPCL_Spot!Q58+GT_NG!Q58+GT_Spot!Q58+Bawana_NG!Q58+Bawana_RLNG!Q58+Bawana_Spot!Q58</f>
        <v>47.760243936830236</v>
      </c>
      <c r="G58" s="195">
        <f t="shared" si="1"/>
        <v>0.17975606316976211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5.8397255123143452</v>
      </c>
      <c r="J58" s="195">
        <f t="shared" si="2"/>
        <v>2.7448768565463411E-4</v>
      </c>
      <c r="K58" s="194">
        <f>PPCL_NG!L58+PPCL_Spot!L58+GT_NG!L58+GT_Spot!L58+Bawana_NG!L58+Bawana_RLNG!L58+Bawana_Spot!L58</f>
        <v>19.989999999999998</v>
      </c>
      <c r="L58" s="194">
        <f>PPCL_NG!S58+PPCL_Spot!S58+GT_NG!S58+GT_Spot!S58+Bawana_NG!S58+Bawana_RLNG!S58+Bawana_Spot!S58</f>
        <v>19.95947664034593</v>
      </c>
      <c r="M58" s="195">
        <f t="shared" si="3"/>
        <v>3.0523359654068827E-2</v>
      </c>
      <c r="N58" s="194">
        <f>PPCL_NG!M58+PPCL_Spot!M58+GT_NG!M58+GT_Spot!M58+Bawana_NG!M58+Bawana_RLNG!M58+Bawana_Spot!M58</f>
        <v>54.85</v>
      </c>
      <c r="O58" s="194">
        <f>PPCL_NG!T58+PPCL_Spot!T58+GT_NG!T58+GT_Spot!T58+Bawana_NG!T58+Bawana_RLNG!T58+Bawana_Spot!T58</f>
        <v>54.640335354389933</v>
      </c>
      <c r="P58" s="195">
        <f t="shared" si="4"/>
        <v>0.20966464561006859</v>
      </c>
      <c r="Q58" s="195">
        <f t="shared" si="5"/>
        <v>0.71999999999997399</v>
      </c>
    </row>
    <row r="59" spans="1:17">
      <c r="A59" s="34" t="s">
        <v>101</v>
      </c>
      <c r="B59" s="194">
        <f>PPCL_NG!I59+PPCL_Spot!I59+GT_NG!I59+GT_Spot!I59+Bawana_NG!I59+Bawana_RLNG!I59+Bawana_Spot!I59</f>
        <v>83.9</v>
      </c>
      <c r="C59" s="194">
        <f>PPCL_NG!P59+PPCL_Spot!P59+GT_NG!P59+GT_Spot!P59+Bawana_NG!P59+Bawana_RLNG!P59+Bawana_Spot!P59</f>
        <v>83.600218556119586</v>
      </c>
      <c r="D59" s="195">
        <f t="shared" si="0"/>
        <v>0.29978144388041983</v>
      </c>
      <c r="E59" s="194">
        <f>PPCL_NG!J59+PPCL_Spot!J59+GT_NG!J59+GT_Spot!J59+Bawana_NG!J59+Bawana_RLNG!J59+Bawana_Spot!J59</f>
        <v>47.94</v>
      </c>
      <c r="F59" s="194">
        <f>PPCL_NG!Q59+PPCL_Spot!Q59+GT_NG!Q59+GT_Spot!Q59+Bawana_NG!Q59+Bawana_RLNG!Q59+Bawana_Spot!Q59</f>
        <v>47.760243936830236</v>
      </c>
      <c r="G59" s="195">
        <f t="shared" si="1"/>
        <v>0.17975606316976211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5.8397255123143452</v>
      </c>
      <c r="J59" s="195">
        <f t="shared" si="2"/>
        <v>2.7448768565463411E-4</v>
      </c>
      <c r="K59" s="194">
        <f>PPCL_NG!L59+PPCL_Spot!L59+GT_NG!L59+GT_Spot!L59+Bawana_NG!L59+Bawana_RLNG!L59+Bawana_Spot!L59</f>
        <v>19.989999999999998</v>
      </c>
      <c r="L59" s="194">
        <f>PPCL_NG!S59+PPCL_Spot!S59+GT_NG!S59+GT_Spot!S59+Bawana_NG!S59+Bawana_RLNG!S59+Bawana_Spot!S59</f>
        <v>19.95947664034593</v>
      </c>
      <c r="M59" s="195">
        <f t="shared" si="3"/>
        <v>3.0523359654068827E-2</v>
      </c>
      <c r="N59" s="194">
        <f>PPCL_NG!M59+PPCL_Spot!M59+GT_NG!M59+GT_Spot!M59+Bawana_NG!M59+Bawana_RLNG!M59+Bawana_Spot!M59</f>
        <v>54.85</v>
      </c>
      <c r="O59" s="194">
        <f>PPCL_NG!T59+PPCL_Spot!T59+GT_NG!T59+GT_Spot!T59+Bawana_NG!T59+Bawana_RLNG!T59+Bawana_Spot!T59</f>
        <v>54.640335354389933</v>
      </c>
      <c r="P59" s="195">
        <f t="shared" si="4"/>
        <v>0.20966464561006859</v>
      </c>
      <c r="Q59" s="195">
        <f t="shared" si="5"/>
        <v>0.71999999999997399</v>
      </c>
    </row>
    <row r="60" spans="1:17">
      <c r="A60" s="34" t="s">
        <v>102</v>
      </c>
      <c r="B60" s="194">
        <f>PPCL_NG!I60+PPCL_Spot!I60+GT_NG!I60+GT_Spot!I60+Bawana_NG!I60+Bawana_RLNG!I60+Bawana_Spot!I60</f>
        <v>83.9</v>
      </c>
      <c r="C60" s="194">
        <f>PPCL_NG!P60+PPCL_Spot!P60+GT_NG!P60+GT_Spot!P60+Bawana_NG!P60+Bawana_RLNG!P60+Bawana_Spot!P60</f>
        <v>83.600218556119586</v>
      </c>
      <c r="D60" s="195">
        <f t="shared" si="0"/>
        <v>0.29978144388041983</v>
      </c>
      <c r="E60" s="194">
        <f>PPCL_NG!J60+PPCL_Spot!J60+GT_NG!J60+GT_Spot!J60+Bawana_NG!J60+Bawana_RLNG!J60+Bawana_Spot!J60</f>
        <v>47.94</v>
      </c>
      <c r="F60" s="194">
        <f>PPCL_NG!Q60+PPCL_Spot!Q60+GT_NG!Q60+GT_Spot!Q60+Bawana_NG!Q60+Bawana_RLNG!Q60+Bawana_Spot!Q60</f>
        <v>47.760243936830236</v>
      </c>
      <c r="G60" s="195">
        <f t="shared" si="1"/>
        <v>0.17975606316976211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5.8397255123143452</v>
      </c>
      <c r="J60" s="195">
        <f t="shared" si="2"/>
        <v>2.7448768565463411E-4</v>
      </c>
      <c r="K60" s="194">
        <f>PPCL_NG!L60+PPCL_Spot!L60+GT_NG!L60+GT_Spot!L60+Bawana_NG!L60+Bawana_RLNG!L60+Bawana_Spot!L60</f>
        <v>19.989999999999998</v>
      </c>
      <c r="L60" s="194">
        <f>PPCL_NG!S60+PPCL_Spot!S60+GT_NG!S60+GT_Spot!S60+Bawana_NG!S60+Bawana_RLNG!S60+Bawana_Spot!S60</f>
        <v>19.95947664034593</v>
      </c>
      <c r="M60" s="195">
        <f t="shared" si="3"/>
        <v>3.0523359654068827E-2</v>
      </c>
      <c r="N60" s="194">
        <f>PPCL_NG!M60+PPCL_Spot!M60+GT_NG!M60+GT_Spot!M60+Bawana_NG!M60+Bawana_RLNG!M60+Bawana_Spot!M60</f>
        <v>54.85</v>
      </c>
      <c r="O60" s="194">
        <f>PPCL_NG!T60+PPCL_Spot!T60+GT_NG!T60+GT_Spot!T60+Bawana_NG!T60+Bawana_RLNG!T60+Bawana_Spot!T60</f>
        <v>54.640335354389933</v>
      </c>
      <c r="P60" s="195">
        <f t="shared" si="4"/>
        <v>0.20966464561006859</v>
      </c>
      <c r="Q60" s="195">
        <f t="shared" si="5"/>
        <v>0.71999999999997399</v>
      </c>
    </row>
    <row r="61" spans="1:17">
      <c r="A61" s="34" t="s">
        <v>103</v>
      </c>
      <c r="B61" s="194">
        <f>PPCL_NG!I61+PPCL_Spot!I61+GT_NG!I61+GT_Spot!I61+Bawana_NG!I61+Bawana_RLNG!I61+Bawana_Spot!I61</f>
        <v>83.9</v>
      </c>
      <c r="C61" s="194">
        <f>PPCL_NG!P61+PPCL_Spot!P61+GT_NG!P61+GT_Spot!P61+Bawana_NG!P61+Bawana_RLNG!P61+Bawana_Spot!P61</f>
        <v>83.600218556119586</v>
      </c>
      <c r="D61" s="195">
        <f t="shared" si="0"/>
        <v>0.29978144388041983</v>
      </c>
      <c r="E61" s="194">
        <f>PPCL_NG!J61+PPCL_Spot!J61+GT_NG!J61+GT_Spot!J61+Bawana_NG!J61+Bawana_RLNG!J61+Bawana_Spot!J61</f>
        <v>47.94</v>
      </c>
      <c r="F61" s="194">
        <f>PPCL_NG!Q61+PPCL_Spot!Q61+GT_NG!Q61+GT_Spot!Q61+Bawana_NG!Q61+Bawana_RLNG!Q61+Bawana_Spot!Q61</f>
        <v>47.760243936830236</v>
      </c>
      <c r="G61" s="195">
        <f t="shared" si="1"/>
        <v>0.17975606316976211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5.8397255123143452</v>
      </c>
      <c r="J61" s="195">
        <f t="shared" si="2"/>
        <v>2.7448768565463411E-4</v>
      </c>
      <c r="K61" s="194">
        <f>PPCL_NG!L61+PPCL_Spot!L61+GT_NG!L61+GT_Spot!L61+Bawana_NG!L61+Bawana_RLNG!L61+Bawana_Spot!L61</f>
        <v>19.989999999999998</v>
      </c>
      <c r="L61" s="194">
        <f>PPCL_NG!S61+PPCL_Spot!S61+GT_NG!S61+GT_Spot!S61+Bawana_NG!S61+Bawana_RLNG!S61+Bawana_Spot!S61</f>
        <v>19.95947664034593</v>
      </c>
      <c r="M61" s="195">
        <f t="shared" si="3"/>
        <v>3.0523359654068827E-2</v>
      </c>
      <c r="N61" s="194">
        <f>PPCL_NG!M61+PPCL_Spot!M61+GT_NG!M61+GT_Spot!M61+Bawana_NG!M61+Bawana_RLNG!M61+Bawana_Spot!M61</f>
        <v>54.85</v>
      </c>
      <c r="O61" s="194">
        <f>PPCL_NG!T61+PPCL_Spot!T61+GT_NG!T61+GT_Spot!T61+Bawana_NG!T61+Bawana_RLNG!T61+Bawana_Spot!T61</f>
        <v>54.640335354389933</v>
      </c>
      <c r="P61" s="195">
        <f t="shared" si="4"/>
        <v>0.20966464561006859</v>
      </c>
      <c r="Q61" s="195">
        <f t="shared" si="5"/>
        <v>0.71999999999997399</v>
      </c>
    </row>
    <row r="62" spans="1:17">
      <c r="A62" s="34" t="s">
        <v>104</v>
      </c>
      <c r="B62" s="194">
        <f>PPCL_NG!I62+PPCL_Spot!I62+GT_NG!I62+GT_Spot!I62+Bawana_NG!I62+Bawana_RLNG!I62+Bawana_Spot!I62</f>
        <v>83.9</v>
      </c>
      <c r="C62" s="194">
        <f>PPCL_NG!P62+PPCL_Spot!P62+GT_NG!P62+GT_Spot!P62+Bawana_NG!P62+Bawana_RLNG!P62+Bawana_Spot!P62</f>
        <v>83.600218556119586</v>
      </c>
      <c r="D62" s="195">
        <f t="shared" si="0"/>
        <v>0.29978144388041983</v>
      </c>
      <c r="E62" s="194">
        <f>PPCL_NG!J62+PPCL_Spot!J62+GT_NG!J62+GT_Spot!J62+Bawana_NG!J62+Bawana_RLNG!J62+Bawana_Spot!J62</f>
        <v>47.94</v>
      </c>
      <c r="F62" s="194">
        <f>PPCL_NG!Q62+PPCL_Spot!Q62+GT_NG!Q62+GT_Spot!Q62+Bawana_NG!Q62+Bawana_RLNG!Q62+Bawana_Spot!Q62</f>
        <v>47.760243936830236</v>
      </c>
      <c r="G62" s="195">
        <f t="shared" si="1"/>
        <v>0.17975606316976211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5.8397255123143452</v>
      </c>
      <c r="J62" s="195">
        <f t="shared" si="2"/>
        <v>2.7448768565463411E-4</v>
      </c>
      <c r="K62" s="194">
        <f>PPCL_NG!L62+PPCL_Spot!L62+GT_NG!L62+GT_Spot!L62+Bawana_NG!L62+Bawana_RLNG!L62+Bawana_Spot!L62</f>
        <v>19.989999999999998</v>
      </c>
      <c r="L62" s="194">
        <f>PPCL_NG!S62+PPCL_Spot!S62+GT_NG!S62+GT_Spot!S62+Bawana_NG!S62+Bawana_RLNG!S62+Bawana_Spot!S62</f>
        <v>19.95947664034593</v>
      </c>
      <c r="M62" s="195">
        <f t="shared" si="3"/>
        <v>3.0523359654068827E-2</v>
      </c>
      <c r="N62" s="194">
        <f>PPCL_NG!M62+PPCL_Spot!M62+GT_NG!M62+GT_Spot!M62+Bawana_NG!M62+Bawana_RLNG!M62+Bawana_Spot!M62</f>
        <v>54.85</v>
      </c>
      <c r="O62" s="194">
        <f>PPCL_NG!T62+PPCL_Spot!T62+GT_NG!T62+GT_Spot!T62+Bawana_NG!T62+Bawana_RLNG!T62+Bawana_Spot!T62</f>
        <v>54.640335354389933</v>
      </c>
      <c r="P62" s="195">
        <f t="shared" si="4"/>
        <v>0.20966464561006859</v>
      </c>
      <c r="Q62" s="195">
        <f t="shared" si="5"/>
        <v>0.71999999999997399</v>
      </c>
    </row>
    <row r="63" spans="1:17">
      <c r="A63" s="34" t="s">
        <v>105</v>
      </c>
      <c r="B63" s="194">
        <f>PPCL_NG!I63+PPCL_Spot!I63+GT_NG!I63+GT_Spot!I63+Bawana_NG!I63+Bawana_RLNG!I63+Bawana_Spot!I63</f>
        <v>83.9</v>
      </c>
      <c r="C63" s="194">
        <f>PPCL_NG!P63+PPCL_Spot!P63+GT_NG!P63+GT_Spot!P63+Bawana_NG!P63+Bawana_RLNG!P63+Bawana_Spot!P63</f>
        <v>83.600218556119586</v>
      </c>
      <c r="D63" s="195">
        <f t="shared" si="0"/>
        <v>0.29978144388041983</v>
      </c>
      <c r="E63" s="194">
        <f>PPCL_NG!J63+PPCL_Spot!J63+GT_NG!J63+GT_Spot!J63+Bawana_NG!J63+Bawana_RLNG!J63+Bawana_Spot!J63</f>
        <v>47.94</v>
      </c>
      <c r="F63" s="194">
        <f>PPCL_NG!Q63+PPCL_Spot!Q63+GT_NG!Q63+GT_Spot!Q63+Bawana_NG!Q63+Bawana_RLNG!Q63+Bawana_Spot!Q63</f>
        <v>47.760243936830236</v>
      </c>
      <c r="G63" s="195">
        <f t="shared" si="1"/>
        <v>0.17975606316976211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5.8397255123143452</v>
      </c>
      <c r="J63" s="195">
        <f t="shared" si="2"/>
        <v>2.7448768565463411E-4</v>
      </c>
      <c r="K63" s="194">
        <f>PPCL_NG!L63+PPCL_Spot!L63+GT_NG!L63+GT_Spot!L63+Bawana_NG!L63+Bawana_RLNG!L63+Bawana_Spot!L63</f>
        <v>19.989999999999998</v>
      </c>
      <c r="L63" s="194">
        <f>PPCL_NG!S63+PPCL_Spot!S63+GT_NG!S63+GT_Spot!S63+Bawana_NG!S63+Bawana_RLNG!S63+Bawana_Spot!S63</f>
        <v>19.95947664034593</v>
      </c>
      <c r="M63" s="195">
        <f t="shared" si="3"/>
        <v>3.0523359654068827E-2</v>
      </c>
      <c r="N63" s="194">
        <f>PPCL_NG!M63+PPCL_Spot!M63+GT_NG!M63+GT_Spot!M63+Bawana_NG!M63+Bawana_RLNG!M63+Bawana_Spot!M63</f>
        <v>54.85</v>
      </c>
      <c r="O63" s="194">
        <f>PPCL_NG!T63+PPCL_Spot!T63+GT_NG!T63+GT_Spot!T63+Bawana_NG!T63+Bawana_RLNG!T63+Bawana_Spot!T63</f>
        <v>54.640335354389933</v>
      </c>
      <c r="P63" s="195">
        <f t="shared" si="4"/>
        <v>0.20966464561006859</v>
      </c>
      <c r="Q63" s="195">
        <f t="shared" si="5"/>
        <v>0.71999999999997399</v>
      </c>
    </row>
    <row r="64" spans="1:17">
      <c r="A64" s="34" t="s">
        <v>106</v>
      </c>
      <c r="B64" s="194">
        <f>PPCL_NG!I64+PPCL_Spot!I64+GT_NG!I64+GT_Spot!I64+Bawana_NG!I64+Bawana_RLNG!I64+Bawana_Spot!I64</f>
        <v>83.9</v>
      </c>
      <c r="C64" s="194">
        <f>PPCL_NG!P64+PPCL_Spot!P64+GT_NG!P64+GT_Spot!P64+Bawana_NG!P64+Bawana_RLNG!P64+Bawana_Spot!P64</f>
        <v>83.600218556119586</v>
      </c>
      <c r="D64" s="195">
        <f t="shared" si="0"/>
        <v>0.29978144388041983</v>
      </c>
      <c r="E64" s="194">
        <f>PPCL_NG!J64+PPCL_Spot!J64+GT_NG!J64+GT_Spot!J64+Bawana_NG!J64+Bawana_RLNG!J64+Bawana_Spot!J64</f>
        <v>47.94</v>
      </c>
      <c r="F64" s="194">
        <f>PPCL_NG!Q64+PPCL_Spot!Q64+GT_NG!Q64+GT_Spot!Q64+Bawana_NG!Q64+Bawana_RLNG!Q64+Bawana_Spot!Q64</f>
        <v>47.760243936830236</v>
      </c>
      <c r="G64" s="195">
        <f t="shared" si="1"/>
        <v>0.17975606316976211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5.8397255123143452</v>
      </c>
      <c r="J64" s="195">
        <f t="shared" si="2"/>
        <v>2.7448768565463411E-4</v>
      </c>
      <c r="K64" s="194">
        <f>PPCL_NG!L64+PPCL_Spot!L64+GT_NG!L64+GT_Spot!L64+Bawana_NG!L64+Bawana_RLNG!L64+Bawana_Spot!L64</f>
        <v>19.989999999999998</v>
      </c>
      <c r="L64" s="194">
        <f>PPCL_NG!S64+PPCL_Spot!S64+GT_NG!S64+GT_Spot!S64+Bawana_NG!S64+Bawana_RLNG!S64+Bawana_Spot!S64</f>
        <v>19.95947664034593</v>
      </c>
      <c r="M64" s="195">
        <f t="shared" si="3"/>
        <v>3.0523359654068827E-2</v>
      </c>
      <c r="N64" s="194">
        <f>PPCL_NG!M64+PPCL_Spot!M64+GT_NG!M64+GT_Spot!M64+Bawana_NG!M64+Bawana_RLNG!M64+Bawana_Spot!M64</f>
        <v>54.85</v>
      </c>
      <c r="O64" s="194">
        <f>PPCL_NG!T64+PPCL_Spot!T64+GT_NG!T64+GT_Spot!T64+Bawana_NG!T64+Bawana_RLNG!T64+Bawana_Spot!T64</f>
        <v>54.640335354389933</v>
      </c>
      <c r="P64" s="195">
        <f t="shared" si="4"/>
        <v>0.20966464561006859</v>
      </c>
      <c r="Q64" s="195">
        <f t="shared" si="5"/>
        <v>0.71999999999997399</v>
      </c>
    </row>
    <row r="65" spans="1:17">
      <c r="A65" s="34" t="s">
        <v>107</v>
      </c>
      <c r="B65" s="194">
        <f>PPCL_NG!I65+PPCL_Spot!I65+GT_NG!I65+GT_Spot!I65+Bawana_NG!I65+Bawana_RLNG!I65+Bawana_Spot!I65</f>
        <v>83.9</v>
      </c>
      <c r="C65" s="194">
        <f>PPCL_NG!P65+PPCL_Spot!P65+GT_NG!P65+GT_Spot!P65+Bawana_NG!P65+Bawana_RLNG!P65+Bawana_Spot!P65</f>
        <v>83.600218556119586</v>
      </c>
      <c r="D65" s="195">
        <f t="shared" si="0"/>
        <v>0.29978144388041983</v>
      </c>
      <c r="E65" s="194">
        <f>PPCL_NG!J65+PPCL_Spot!J65+GT_NG!J65+GT_Spot!J65+Bawana_NG!J65+Bawana_RLNG!J65+Bawana_Spot!J65</f>
        <v>47.94</v>
      </c>
      <c r="F65" s="194">
        <f>PPCL_NG!Q65+PPCL_Spot!Q65+GT_NG!Q65+GT_Spot!Q65+Bawana_NG!Q65+Bawana_RLNG!Q65+Bawana_Spot!Q65</f>
        <v>47.760243936830236</v>
      </c>
      <c r="G65" s="195">
        <f t="shared" si="1"/>
        <v>0.17975606316976211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5.8397255123143452</v>
      </c>
      <c r="J65" s="195">
        <f t="shared" si="2"/>
        <v>2.7448768565463411E-4</v>
      </c>
      <c r="K65" s="194">
        <f>PPCL_NG!L65+PPCL_Spot!L65+GT_NG!L65+GT_Spot!L65+Bawana_NG!L65+Bawana_RLNG!L65+Bawana_Spot!L65</f>
        <v>19.989999999999998</v>
      </c>
      <c r="L65" s="194">
        <f>PPCL_NG!S65+PPCL_Spot!S65+GT_NG!S65+GT_Spot!S65+Bawana_NG!S65+Bawana_RLNG!S65+Bawana_Spot!S65</f>
        <v>19.95947664034593</v>
      </c>
      <c r="M65" s="195">
        <f t="shared" si="3"/>
        <v>3.0523359654068827E-2</v>
      </c>
      <c r="N65" s="194">
        <f>PPCL_NG!M65+PPCL_Spot!M65+GT_NG!M65+GT_Spot!M65+Bawana_NG!M65+Bawana_RLNG!M65+Bawana_Spot!M65</f>
        <v>54.85</v>
      </c>
      <c r="O65" s="194">
        <f>PPCL_NG!T65+PPCL_Spot!T65+GT_NG!T65+GT_Spot!T65+Bawana_NG!T65+Bawana_RLNG!T65+Bawana_Spot!T65</f>
        <v>54.640335354389933</v>
      </c>
      <c r="P65" s="195">
        <f t="shared" si="4"/>
        <v>0.20966464561006859</v>
      </c>
      <c r="Q65" s="195">
        <f t="shared" si="5"/>
        <v>0.71999999999997399</v>
      </c>
    </row>
    <row r="66" spans="1:17">
      <c r="A66" s="34" t="s">
        <v>108</v>
      </c>
      <c r="B66" s="194">
        <f>PPCL_NG!I66+PPCL_Spot!I66+GT_NG!I66+GT_Spot!I66+Bawana_NG!I66+Bawana_RLNG!I66+Bawana_Spot!I66</f>
        <v>83.9</v>
      </c>
      <c r="C66" s="194">
        <f>PPCL_NG!P66+PPCL_Spot!P66+GT_NG!P66+GT_Spot!P66+Bawana_NG!P66+Bawana_RLNG!P66+Bawana_Spot!P66</f>
        <v>83.600218556119586</v>
      </c>
      <c r="D66" s="195">
        <f t="shared" si="0"/>
        <v>0.29978144388041983</v>
      </c>
      <c r="E66" s="194">
        <f>PPCL_NG!J66+PPCL_Spot!J66+GT_NG!J66+GT_Spot!J66+Bawana_NG!J66+Bawana_RLNG!J66+Bawana_Spot!J66</f>
        <v>47.94</v>
      </c>
      <c r="F66" s="194">
        <f>PPCL_NG!Q66+PPCL_Spot!Q66+GT_NG!Q66+GT_Spot!Q66+Bawana_NG!Q66+Bawana_RLNG!Q66+Bawana_Spot!Q66</f>
        <v>47.760243936830236</v>
      </c>
      <c r="G66" s="195">
        <f t="shared" si="1"/>
        <v>0.17975606316976211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5.8397255123143452</v>
      </c>
      <c r="J66" s="195">
        <f t="shared" si="2"/>
        <v>2.7448768565463411E-4</v>
      </c>
      <c r="K66" s="194">
        <f>PPCL_NG!L66+PPCL_Spot!L66+GT_NG!L66+GT_Spot!L66+Bawana_NG!L66+Bawana_RLNG!L66+Bawana_Spot!L66</f>
        <v>19.989999999999998</v>
      </c>
      <c r="L66" s="194">
        <f>PPCL_NG!S66+PPCL_Spot!S66+GT_NG!S66+GT_Spot!S66+Bawana_NG!S66+Bawana_RLNG!S66+Bawana_Spot!S66</f>
        <v>19.95947664034593</v>
      </c>
      <c r="M66" s="195">
        <f t="shared" si="3"/>
        <v>3.0523359654068827E-2</v>
      </c>
      <c r="N66" s="194">
        <f>PPCL_NG!M66+PPCL_Spot!M66+GT_NG!M66+GT_Spot!M66+Bawana_NG!M66+Bawana_RLNG!M66+Bawana_Spot!M66</f>
        <v>54.85</v>
      </c>
      <c r="O66" s="194">
        <f>PPCL_NG!T66+PPCL_Spot!T66+GT_NG!T66+GT_Spot!T66+Bawana_NG!T66+Bawana_RLNG!T66+Bawana_Spot!T66</f>
        <v>54.640335354389933</v>
      </c>
      <c r="P66" s="195">
        <f t="shared" si="4"/>
        <v>0.20966464561006859</v>
      </c>
      <c r="Q66" s="195">
        <f t="shared" si="5"/>
        <v>0.71999999999997399</v>
      </c>
    </row>
    <row r="67" spans="1:17">
      <c r="A67" s="34" t="s">
        <v>109</v>
      </c>
      <c r="B67" s="194">
        <f>PPCL_NG!I67+PPCL_Spot!I67+GT_NG!I67+GT_Spot!I67+Bawana_NG!I67+Bawana_RLNG!I67+Bawana_Spot!I67</f>
        <v>83.9</v>
      </c>
      <c r="C67" s="194">
        <f>PPCL_NG!P67+PPCL_Spot!P67+GT_NG!P67+GT_Spot!P67+Bawana_NG!P67+Bawana_RLNG!P67+Bawana_Spot!P67</f>
        <v>83.600218556119586</v>
      </c>
      <c r="D67" s="195">
        <f t="shared" ref="D67:D99" si="6">B67-C67</f>
        <v>0.29978144388041983</v>
      </c>
      <c r="E67" s="194">
        <f>PPCL_NG!J67+PPCL_Spot!J67+GT_NG!J67+GT_Spot!J67+Bawana_NG!J67+Bawana_RLNG!J67+Bawana_Spot!J67</f>
        <v>47.94</v>
      </c>
      <c r="F67" s="194">
        <f>PPCL_NG!Q67+PPCL_Spot!Q67+GT_NG!Q67+GT_Spot!Q67+Bawana_NG!Q67+Bawana_RLNG!Q67+Bawana_Spot!Q67</f>
        <v>47.760243936830236</v>
      </c>
      <c r="G67" s="195">
        <f t="shared" ref="G67:G99" si="7">E67-F67</f>
        <v>0.17975606316976211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5.8397255123143452</v>
      </c>
      <c r="J67" s="195">
        <f t="shared" ref="J67:J99" si="8">H67-I67</f>
        <v>2.7448768565463411E-4</v>
      </c>
      <c r="K67" s="194">
        <f>PPCL_NG!L67+PPCL_Spot!L67+GT_NG!L67+GT_Spot!L67+Bawana_NG!L67+Bawana_RLNG!L67+Bawana_Spot!L67</f>
        <v>19.989999999999998</v>
      </c>
      <c r="L67" s="194">
        <f>PPCL_NG!S67+PPCL_Spot!S67+GT_NG!S67+GT_Spot!S67+Bawana_NG!S67+Bawana_RLNG!S67+Bawana_Spot!S67</f>
        <v>19.95947664034593</v>
      </c>
      <c r="M67" s="195">
        <f t="shared" ref="M67:M99" si="9">K67-L67</f>
        <v>3.0523359654068827E-2</v>
      </c>
      <c r="N67" s="194">
        <f>PPCL_NG!M67+PPCL_Spot!M67+GT_NG!M67+GT_Spot!M67+Bawana_NG!M67+Bawana_RLNG!M67+Bawana_Spot!M67</f>
        <v>54.85</v>
      </c>
      <c r="O67" s="194">
        <f>PPCL_NG!T67+PPCL_Spot!T67+GT_NG!T67+GT_Spot!T67+Bawana_NG!T67+Bawana_RLNG!T67+Bawana_Spot!T67</f>
        <v>54.640335354389933</v>
      </c>
      <c r="P67" s="195">
        <f t="shared" ref="P67:P99" si="10">N67-O67</f>
        <v>0.20966464561006859</v>
      </c>
      <c r="Q67" s="195">
        <f t="shared" si="5"/>
        <v>0.71999999999997399</v>
      </c>
    </row>
    <row r="68" spans="1:17">
      <c r="A68" s="34" t="s">
        <v>110</v>
      </c>
      <c r="B68" s="194">
        <f>PPCL_NG!I68+PPCL_Spot!I68+GT_NG!I68+GT_Spot!I68+Bawana_NG!I68+Bawana_RLNG!I68+Bawana_Spot!I68</f>
        <v>83.9</v>
      </c>
      <c r="C68" s="194">
        <f>PPCL_NG!P68+PPCL_Spot!P68+GT_NG!P68+GT_Spot!P68+Bawana_NG!P68+Bawana_RLNG!P68+Bawana_Spot!P68</f>
        <v>83.600218556119586</v>
      </c>
      <c r="D68" s="195">
        <f t="shared" si="6"/>
        <v>0.29978144388041983</v>
      </c>
      <c r="E68" s="194">
        <f>PPCL_NG!J68+PPCL_Spot!J68+GT_NG!J68+GT_Spot!J68+Bawana_NG!J68+Bawana_RLNG!J68+Bawana_Spot!J68</f>
        <v>47.94</v>
      </c>
      <c r="F68" s="194">
        <f>PPCL_NG!Q68+PPCL_Spot!Q68+GT_NG!Q68+GT_Spot!Q68+Bawana_NG!Q68+Bawana_RLNG!Q68+Bawana_Spot!Q68</f>
        <v>47.760243936830236</v>
      </c>
      <c r="G68" s="195">
        <f t="shared" si="7"/>
        <v>0.17975606316976211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5.8397255123143452</v>
      </c>
      <c r="J68" s="195">
        <f t="shared" si="8"/>
        <v>2.7448768565463411E-4</v>
      </c>
      <c r="K68" s="194">
        <f>PPCL_NG!L68+PPCL_Spot!L68+GT_NG!L68+GT_Spot!L68+Bawana_NG!L68+Bawana_RLNG!L68+Bawana_Spot!L68</f>
        <v>19.989999999999998</v>
      </c>
      <c r="L68" s="194">
        <f>PPCL_NG!S68+PPCL_Spot!S68+GT_NG!S68+GT_Spot!S68+Bawana_NG!S68+Bawana_RLNG!S68+Bawana_Spot!S68</f>
        <v>19.95947664034593</v>
      </c>
      <c r="M68" s="195">
        <f t="shared" si="9"/>
        <v>3.0523359654068827E-2</v>
      </c>
      <c r="N68" s="194">
        <f>PPCL_NG!M68+PPCL_Spot!M68+GT_NG!M68+GT_Spot!M68+Bawana_NG!M68+Bawana_RLNG!M68+Bawana_Spot!M68</f>
        <v>54.85</v>
      </c>
      <c r="O68" s="194">
        <f>PPCL_NG!T68+PPCL_Spot!T68+GT_NG!T68+GT_Spot!T68+Bawana_NG!T68+Bawana_RLNG!T68+Bawana_Spot!T68</f>
        <v>54.640335354389933</v>
      </c>
      <c r="P68" s="195">
        <f t="shared" si="10"/>
        <v>0.20966464561006859</v>
      </c>
      <c r="Q68" s="195">
        <f t="shared" ref="Q68:Q99" si="11">D68+G68+J68+M68+P68</f>
        <v>0.71999999999997399</v>
      </c>
    </row>
    <row r="69" spans="1:17">
      <c r="A69" s="34" t="s">
        <v>111</v>
      </c>
      <c r="B69" s="194">
        <f>PPCL_NG!I69+PPCL_Spot!I69+GT_NG!I69+GT_Spot!I69+Bawana_NG!I69+Bawana_RLNG!I69+Bawana_Spot!I69</f>
        <v>83.9</v>
      </c>
      <c r="C69" s="194">
        <f>PPCL_NG!P69+PPCL_Spot!P69+GT_NG!P69+GT_Spot!P69+Bawana_NG!P69+Bawana_RLNG!P69+Bawana_Spot!P69</f>
        <v>83.600218556119586</v>
      </c>
      <c r="D69" s="195">
        <f t="shared" si="6"/>
        <v>0.29978144388041983</v>
      </c>
      <c r="E69" s="194">
        <f>PPCL_NG!J69+PPCL_Spot!J69+GT_NG!J69+GT_Spot!J69+Bawana_NG!J69+Bawana_RLNG!J69+Bawana_Spot!J69</f>
        <v>47.94</v>
      </c>
      <c r="F69" s="194">
        <f>PPCL_NG!Q69+PPCL_Spot!Q69+GT_NG!Q69+GT_Spot!Q69+Bawana_NG!Q69+Bawana_RLNG!Q69+Bawana_Spot!Q69</f>
        <v>47.760243936830236</v>
      </c>
      <c r="G69" s="195">
        <f t="shared" si="7"/>
        <v>0.17975606316976211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5.8397255123143452</v>
      </c>
      <c r="J69" s="195">
        <f t="shared" si="8"/>
        <v>2.7448768565463411E-4</v>
      </c>
      <c r="K69" s="194">
        <f>PPCL_NG!L69+PPCL_Spot!L69+GT_NG!L69+GT_Spot!L69+Bawana_NG!L69+Bawana_RLNG!L69+Bawana_Spot!L69</f>
        <v>19.989999999999998</v>
      </c>
      <c r="L69" s="194">
        <f>PPCL_NG!S69+PPCL_Spot!S69+GT_NG!S69+GT_Spot!S69+Bawana_NG!S69+Bawana_RLNG!S69+Bawana_Spot!S69</f>
        <v>19.95947664034593</v>
      </c>
      <c r="M69" s="195">
        <f t="shared" si="9"/>
        <v>3.0523359654068827E-2</v>
      </c>
      <c r="N69" s="194">
        <f>PPCL_NG!M69+PPCL_Spot!M69+GT_NG!M69+GT_Spot!M69+Bawana_NG!M69+Bawana_RLNG!M69+Bawana_Spot!M69</f>
        <v>54.85</v>
      </c>
      <c r="O69" s="194">
        <f>PPCL_NG!T69+PPCL_Spot!T69+GT_NG!T69+GT_Spot!T69+Bawana_NG!T69+Bawana_RLNG!T69+Bawana_Spot!T69</f>
        <v>54.640335354389933</v>
      </c>
      <c r="P69" s="195">
        <f t="shared" si="10"/>
        <v>0.20966464561006859</v>
      </c>
      <c r="Q69" s="195">
        <f t="shared" si="11"/>
        <v>0.71999999999997399</v>
      </c>
    </row>
    <row r="70" spans="1:17">
      <c r="A70" s="34" t="s">
        <v>112</v>
      </c>
      <c r="B70" s="194">
        <f>PPCL_NG!I70+PPCL_Spot!I70+GT_NG!I70+GT_Spot!I70+Bawana_NG!I70+Bawana_RLNG!I70+Bawana_Spot!I70</f>
        <v>83.9</v>
      </c>
      <c r="C70" s="194">
        <f>PPCL_NG!P70+PPCL_Spot!P70+GT_NG!P70+GT_Spot!P70+Bawana_NG!P70+Bawana_RLNG!P70+Bawana_Spot!P70</f>
        <v>83.600218556119586</v>
      </c>
      <c r="D70" s="195">
        <f t="shared" si="6"/>
        <v>0.29978144388041983</v>
      </c>
      <c r="E70" s="194">
        <f>PPCL_NG!J70+PPCL_Spot!J70+GT_NG!J70+GT_Spot!J70+Bawana_NG!J70+Bawana_RLNG!J70+Bawana_Spot!J70</f>
        <v>47.94</v>
      </c>
      <c r="F70" s="194">
        <f>PPCL_NG!Q70+PPCL_Spot!Q70+GT_NG!Q70+GT_Spot!Q70+Bawana_NG!Q70+Bawana_RLNG!Q70+Bawana_Spot!Q70</f>
        <v>47.760243936830236</v>
      </c>
      <c r="G70" s="195">
        <f t="shared" si="7"/>
        <v>0.17975606316976211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5.8397255123143452</v>
      </c>
      <c r="J70" s="195">
        <f t="shared" si="8"/>
        <v>2.7448768565463411E-4</v>
      </c>
      <c r="K70" s="194">
        <f>PPCL_NG!L70+PPCL_Spot!L70+GT_NG!L70+GT_Spot!L70+Bawana_NG!L70+Bawana_RLNG!L70+Bawana_Spot!L70</f>
        <v>19.989999999999998</v>
      </c>
      <c r="L70" s="194">
        <f>PPCL_NG!S70+PPCL_Spot!S70+GT_NG!S70+GT_Spot!S70+Bawana_NG!S70+Bawana_RLNG!S70+Bawana_Spot!S70</f>
        <v>19.95947664034593</v>
      </c>
      <c r="M70" s="195">
        <f t="shared" si="9"/>
        <v>3.0523359654068827E-2</v>
      </c>
      <c r="N70" s="194">
        <f>PPCL_NG!M70+PPCL_Spot!M70+GT_NG!M70+GT_Spot!M70+Bawana_NG!M70+Bawana_RLNG!M70+Bawana_Spot!M70</f>
        <v>54.85</v>
      </c>
      <c r="O70" s="194">
        <f>PPCL_NG!T70+PPCL_Spot!T70+GT_NG!T70+GT_Spot!T70+Bawana_NG!T70+Bawana_RLNG!T70+Bawana_Spot!T70</f>
        <v>54.640335354389933</v>
      </c>
      <c r="P70" s="195">
        <f t="shared" si="10"/>
        <v>0.20966464561006859</v>
      </c>
      <c r="Q70" s="195">
        <f t="shared" si="11"/>
        <v>0.71999999999997399</v>
      </c>
    </row>
    <row r="71" spans="1:17">
      <c r="A71" s="34" t="s">
        <v>113</v>
      </c>
      <c r="B71" s="194">
        <f>PPCL_NG!I71+PPCL_Spot!I71+GT_NG!I71+GT_Spot!I71+Bawana_NG!I71+Bawana_RLNG!I71+Bawana_Spot!I71</f>
        <v>83.9</v>
      </c>
      <c r="C71" s="194">
        <f>PPCL_NG!P71+PPCL_Spot!P71+GT_NG!P71+GT_Spot!P71+Bawana_NG!P71+Bawana_RLNG!P71+Bawana_Spot!P71</f>
        <v>83.600218556119586</v>
      </c>
      <c r="D71" s="195">
        <f t="shared" si="6"/>
        <v>0.29978144388041983</v>
      </c>
      <c r="E71" s="194">
        <f>PPCL_NG!J71+PPCL_Spot!J71+GT_NG!J71+GT_Spot!J71+Bawana_NG!J71+Bawana_RLNG!J71+Bawana_Spot!J71</f>
        <v>47.94</v>
      </c>
      <c r="F71" s="194">
        <f>PPCL_NG!Q71+PPCL_Spot!Q71+GT_NG!Q71+GT_Spot!Q71+Bawana_NG!Q71+Bawana_RLNG!Q71+Bawana_Spot!Q71</f>
        <v>47.760243936830236</v>
      </c>
      <c r="G71" s="195">
        <f t="shared" si="7"/>
        <v>0.17975606316976211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5.8397255123143452</v>
      </c>
      <c r="J71" s="195">
        <f t="shared" si="8"/>
        <v>2.7448768565463411E-4</v>
      </c>
      <c r="K71" s="194">
        <f>PPCL_NG!L71+PPCL_Spot!L71+GT_NG!L71+GT_Spot!L71+Bawana_NG!L71+Bawana_RLNG!L71+Bawana_Spot!L71</f>
        <v>19.989999999999998</v>
      </c>
      <c r="L71" s="194">
        <f>PPCL_NG!S71+PPCL_Spot!S71+GT_NG!S71+GT_Spot!S71+Bawana_NG!S71+Bawana_RLNG!S71+Bawana_Spot!S71</f>
        <v>19.95947664034593</v>
      </c>
      <c r="M71" s="195">
        <f t="shared" si="9"/>
        <v>3.0523359654068827E-2</v>
      </c>
      <c r="N71" s="194">
        <f>PPCL_NG!M71+PPCL_Spot!M71+GT_NG!M71+GT_Spot!M71+Bawana_NG!M71+Bawana_RLNG!M71+Bawana_Spot!M71</f>
        <v>54.85</v>
      </c>
      <c r="O71" s="194">
        <f>PPCL_NG!T71+PPCL_Spot!T71+GT_NG!T71+GT_Spot!T71+Bawana_NG!T71+Bawana_RLNG!T71+Bawana_Spot!T71</f>
        <v>54.640335354389933</v>
      </c>
      <c r="P71" s="195">
        <f t="shared" si="10"/>
        <v>0.20966464561006859</v>
      </c>
      <c r="Q71" s="195">
        <f t="shared" si="11"/>
        <v>0.71999999999997399</v>
      </c>
    </row>
    <row r="72" spans="1:17">
      <c r="A72" s="34" t="s">
        <v>114</v>
      </c>
      <c r="B72" s="194">
        <f>PPCL_NG!I72+PPCL_Spot!I72+GT_NG!I72+GT_Spot!I72+Bawana_NG!I72+Bawana_RLNG!I72+Bawana_Spot!I72</f>
        <v>83.9</v>
      </c>
      <c r="C72" s="194">
        <f>PPCL_NG!P72+PPCL_Spot!P72+GT_NG!P72+GT_Spot!P72+Bawana_NG!P72+Bawana_RLNG!P72+Bawana_Spot!P72</f>
        <v>83.600218556119586</v>
      </c>
      <c r="D72" s="195">
        <f t="shared" si="6"/>
        <v>0.29978144388041983</v>
      </c>
      <c r="E72" s="194">
        <f>PPCL_NG!J72+PPCL_Spot!J72+GT_NG!J72+GT_Spot!J72+Bawana_NG!J72+Bawana_RLNG!J72+Bawana_Spot!J72</f>
        <v>47.94</v>
      </c>
      <c r="F72" s="194">
        <f>PPCL_NG!Q72+PPCL_Spot!Q72+GT_NG!Q72+GT_Spot!Q72+Bawana_NG!Q72+Bawana_RLNG!Q72+Bawana_Spot!Q72</f>
        <v>47.760243936830236</v>
      </c>
      <c r="G72" s="195">
        <f t="shared" si="7"/>
        <v>0.17975606316976211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5.8397255123143452</v>
      </c>
      <c r="J72" s="195">
        <f t="shared" si="8"/>
        <v>2.7448768565463411E-4</v>
      </c>
      <c r="K72" s="194">
        <f>PPCL_NG!L72+PPCL_Spot!L72+GT_NG!L72+GT_Spot!L72+Bawana_NG!L72+Bawana_RLNG!L72+Bawana_Spot!L72</f>
        <v>19.989999999999998</v>
      </c>
      <c r="L72" s="194">
        <f>PPCL_NG!S72+PPCL_Spot!S72+GT_NG!S72+GT_Spot!S72+Bawana_NG!S72+Bawana_RLNG!S72+Bawana_Spot!S72</f>
        <v>19.95947664034593</v>
      </c>
      <c r="M72" s="195">
        <f t="shared" si="9"/>
        <v>3.0523359654068827E-2</v>
      </c>
      <c r="N72" s="194">
        <f>PPCL_NG!M72+PPCL_Spot!M72+GT_NG!M72+GT_Spot!M72+Bawana_NG!M72+Bawana_RLNG!M72+Bawana_Spot!M72</f>
        <v>54.85</v>
      </c>
      <c r="O72" s="194">
        <f>PPCL_NG!T72+PPCL_Spot!T72+GT_NG!T72+GT_Spot!T72+Bawana_NG!T72+Bawana_RLNG!T72+Bawana_Spot!T72</f>
        <v>54.640335354389933</v>
      </c>
      <c r="P72" s="195">
        <f t="shared" si="10"/>
        <v>0.20966464561006859</v>
      </c>
      <c r="Q72" s="195">
        <f t="shared" si="11"/>
        <v>0.71999999999997399</v>
      </c>
    </row>
    <row r="73" spans="1:17">
      <c r="A73" s="34" t="s">
        <v>115</v>
      </c>
      <c r="B73" s="194">
        <f>PPCL_NG!I73+PPCL_Spot!I73+GT_NG!I73+GT_Spot!I73+Bawana_NG!I73+Bawana_RLNG!I73+Bawana_Spot!I73</f>
        <v>83.9</v>
      </c>
      <c r="C73" s="194">
        <f>PPCL_NG!P73+PPCL_Spot!P73+GT_NG!P73+GT_Spot!P73+Bawana_NG!P73+Bawana_RLNG!P73+Bawana_Spot!P73</f>
        <v>83.600218556119586</v>
      </c>
      <c r="D73" s="195">
        <f t="shared" si="6"/>
        <v>0.29978144388041983</v>
      </c>
      <c r="E73" s="194">
        <f>PPCL_NG!J73+PPCL_Spot!J73+GT_NG!J73+GT_Spot!J73+Bawana_NG!J73+Bawana_RLNG!J73+Bawana_Spot!J73</f>
        <v>47.94</v>
      </c>
      <c r="F73" s="194">
        <f>PPCL_NG!Q73+PPCL_Spot!Q73+GT_NG!Q73+GT_Spot!Q73+Bawana_NG!Q73+Bawana_RLNG!Q73+Bawana_Spot!Q73</f>
        <v>47.760243936830236</v>
      </c>
      <c r="G73" s="195">
        <f t="shared" si="7"/>
        <v>0.17975606316976211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5.8397255123143452</v>
      </c>
      <c r="J73" s="195">
        <f t="shared" si="8"/>
        <v>2.7448768565463411E-4</v>
      </c>
      <c r="K73" s="194">
        <f>PPCL_NG!L73+PPCL_Spot!L73+GT_NG!L73+GT_Spot!L73+Bawana_NG!L73+Bawana_RLNG!L73+Bawana_Spot!L73</f>
        <v>19.989999999999998</v>
      </c>
      <c r="L73" s="194">
        <f>PPCL_NG!S73+PPCL_Spot!S73+GT_NG!S73+GT_Spot!S73+Bawana_NG!S73+Bawana_RLNG!S73+Bawana_Spot!S73</f>
        <v>19.95947664034593</v>
      </c>
      <c r="M73" s="195">
        <f t="shared" si="9"/>
        <v>3.0523359654068827E-2</v>
      </c>
      <c r="N73" s="194">
        <f>PPCL_NG!M73+PPCL_Spot!M73+GT_NG!M73+GT_Spot!M73+Bawana_NG!M73+Bawana_RLNG!M73+Bawana_Spot!M73</f>
        <v>54.85</v>
      </c>
      <c r="O73" s="194">
        <f>PPCL_NG!T73+PPCL_Spot!T73+GT_NG!T73+GT_Spot!T73+Bawana_NG!T73+Bawana_RLNG!T73+Bawana_Spot!T73</f>
        <v>54.640335354389933</v>
      </c>
      <c r="P73" s="195">
        <f t="shared" si="10"/>
        <v>0.20966464561006859</v>
      </c>
      <c r="Q73" s="195">
        <f t="shared" si="11"/>
        <v>0.71999999999997399</v>
      </c>
    </row>
    <row r="74" spans="1:17">
      <c r="A74" s="34" t="s">
        <v>116</v>
      </c>
      <c r="B74" s="194">
        <f>PPCL_NG!I74+PPCL_Spot!I74+GT_NG!I74+GT_Spot!I74+Bawana_NG!I74+Bawana_RLNG!I74+Bawana_Spot!I74</f>
        <v>83.9</v>
      </c>
      <c r="C74" s="194">
        <f>PPCL_NG!P74+PPCL_Spot!P74+GT_NG!P74+GT_Spot!P74+Bawana_NG!P74+Bawana_RLNG!P74+Bawana_Spot!P74</f>
        <v>83.600473547299785</v>
      </c>
      <c r="D74" s="195">
        <f t="shared" si="6"/>
        <v>0.2995264527002206</v>
      </c>
      <c r="E74" s="194">
        <f>PPCL_NG!J74+PPCL_Spot!J74+GT_NG!J74+GT_Spot!J74+Bawana_NG!J74+Bawana_RLNG!J74+Bawana_Spot!J74</f>
        <v>47.94</v>
      </c>
      <c r="F74" s="194">
        <f>PPCL_NG!Q74+PPCL_Spot!Q74+GT_NG!Q74+GT_Spot!Q74+Bawana_NG!Q74+Bawana_RLNG!Q74+Bawana_Spot!Q74</f>
        <v>47.760389646076064</v>
      </c>
      <c r="G74" s="195">
        <f t="shared" si="7"/>
        <v>0.17961035392393399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5.8397432402725871</v>
      </c>
      <c r="J74" s="195">
        <f t="shared" si="8"/>
        <v>2.5675972741279196E-4</v>
      </c>
      <c r="K74" s="194">
        <f>PPCL_NG!L74+PPCL_Spot!L74+GT_NG!L74+GT_Spot!L74+Bawana_NG!L74+Bawana_RLNG!L74+Bawana_Spot!L74</f>
        <v>19.989999999999998</v>
      </c>
      <c r="L74" s="194">
        <f>PPCL_NG!S74+PPCL_Spot!S74+GT_NG!S74+GT_Spot!S74+Bawana_NG!S74+Bawana_RLNG!S74+Bawana_Spot!S74</f>
        <v>19.959537352531694</v>
      </c>
      <c r="M74" s="195">
        <f t="shared" si="9"/>
        <v>3.0462647468304738E-2</v>
      </c>
      <c r="N74" s="194">
        <f>PPCL_NG!M74+PPCL_Spot!M74+GT_NG!M74+GT_Spot!M74+Bawana_NG!M74+Bawana_RLNG!M74+Bawana_Spot!M74</f>
        <v>69.540000000000006</v>
      </c>
      <c r="O74" s="194">
        <f>PPCL_NG!T74+PPCL_Spot!T74+GT_NG!T74+GT_Spot!T74+Bawana_NG!T74+Bawana_RLNG!T74+Bawana_Spot!T74</f>
        <v>69.32985621381988</v>
      </c>
      <c r="P74" s="195">
        <f t="shared" si="10"/>
        <v>0.21014378618012586</v>
      </c>
      <c r="Q74" s="195">
        <f t="shared" si="11"/>
        <v>0.71999999999999797</v>
      </c>
    </row>
    <row r="75" spans="1:17">
      <c r="A75" s="34" t="s">
        <v>117</v>
      </c>
      <c r="B75" s="194">
        <f>PPCL_NG!I75+PPCL_Spot!I75+GT_NG!I75+GT_Spot!I75+Bawana_NG!I75+Bawana_RLNG!I75+Bawana_Spot!I75</f>
        <v>83.9</v>
      </c>
      <c r="C75" s="194">
        <f>PPCL_NG!P75+PPCL_Spot!P75+GT_NG!P75+GT_Spot!P75+Bawana_NG!P75+Bawana_RLNG!P75+Bawana_Spot!P75</f>
        <v>83.725473547299785</v>
      </c>
      <c r="D75" s="195">
        <f t="shared" si="6"/>
        <v>0.1745264527002206</v>
      </c>
      <c r="E75" s="194">
        <f>PPCL_NG!J75+PPCL_Spot!J75+GT_NG!J75+GT_Spot!J75+Bawana_NG!J75+Bawana_RLNG!J75+Bawana_Spot!J75</f>
        <v>47.94</v>
      </c>
      <c r="F75" s="194">
        <f>PPCL_NG!Q75+PPCL_Spot!Q75+GT_NG!Q75+GT_Spot!Q75+Bawana_NG!Q75+Bawana_RLNG!Q75+Bawana_Spot!Q75</f>
        <v>47.835389646076059</v>
      </c>
      <c r="G75" s="195">
        <f t="shared" si="7"/>
        <v>0.10461035392393825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5.8397432402725871</v>
      </c>
      <c r="J75" s="195">
        <f t="shared" si="8"/>
        <v>2.5675972741279196E-4</v>
      </c>
      <c r="K75" s="194">
        <f>PPCL_NG!L75+PPCL_Spot!L75+GT_NG!L75+GT_Spot!L75+Bawana_NG!L75+Bawana_RLNG!L75+Bawana_Spot!L75</f>
        <v>19.989999999999998</v>
      </c>
      <c r="L75" s="194">
        <f>PPCL_NG!S75+PPCL_Spot!S75+GT_NG!S75+GT_Spot!S75+Bawana_NG!S75+Bawana_RLNG!S75+Bawana_Spot!S75</f>
        <v>19.972037352531693</v>
      </c>
      <c r="M75" s="195">
        <f t="shared" si="9"/>
        <v>1.7962647468305448E-2</v>
      </c>
      <c r="N75" s="194">
        <f>PPCL_NG!M75+PPCL_Spot!M75+GT_NG!M75+GT_Spot!M75+Bawana_NG!M75+Bawana_RLNG!M75+Bawana_Spot!M75</f>
        <v>69.540000000000006</v>
      </c>
      <c r="O75" s="194">
        <f>PPCL_NG!T75+PPCL_Spot!T75+GT_NG!T75+GT_Spot!T75+Bawana_NG!T75+Bawana_RLNG!T75+Bawana_Spot!T75</f>
        <v>69.417356213819886</v>
      </c>
      <c r="P75" s="195">
        <f t="shared" si="10"/>
        <v>0.12264378618012017</v>
      </c>
      <c r="Q75" s="195">
        <f t="shared" si="11"/>
        <v>0.41999999999999726</v>
      </c>
    </row>
    <row r="76" spans="1:17">
      <c r="A76" s="34" t="s">
        <v>118</v>
      </c>
      <c r="B76" s="194">
        <f>PPCL_NG!I76+PPCL_Spot!I76+GT_NG!I76+GT_Spot!I76+Bawana_NG!I76+Bawana_RLNG!I76+Bawana_Spot!I76</f>
        <v>83.9</v>
      </c>
      <c r="C76" s="194">
        <f>PPCL_NG!P76+PPCL_Spot!P76+GT_NG!P76+GT_Spot!P76+Bawana_NG!P76+Bawana_RLNG!P76+Bawana_Spot!P76</f>
        <v>83.725623110454904</v>
      </c>
      <c r="D76" s="195">
        <f t="shared" si="6"/>
        <v>0.17437688954510122</v>
      </c>
      <c r="E76" s="194">
        <f>PPCL_NG!J76+PPCL_Spot!J76+GT_NG!J76+GT_Spot!J76+Bawana_NG!J76+Bawana_RLNG!J76+Bawana_Spot!J76</f>
        <v>57.54</v>
      </c>
      <c r="F76" s="194">
        <f>PPCL_NG!Q76+PPCL_Spot!Q76+GT_NG!Q76+GT_Spot!Q76+Bawana_NG!Q76+Bawana_RLNG!Q76+Bawana_Spot!Q76</f>
        <v>57.435070132883361</v>
      </c>
      <c r="G76" s="195">
        <f t="shared" si="7"/>
        <v>0.10492986711663832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5.8397536384728959</v>
      </c>
      <c r="J76" s="195">
        <f t="shared" si="8"/>
        <v>2.4636152710399983E-4</v>
      </c>
      <c r="K76" s="194">
        <f>PPCL_NG!L76+PPCL_Spot!L76+GT_NG!L76+GT_Spot!L76+Bawana_NG!L76+Bawana_RLNG!L76+Bawana_Spot!L76</f>
        <v>19.989999999999998</v>
      </c>
      <c r="L76" s="194">
        <f>PPCL_NG!S76+PPCL_Spot!S76+GT_NG!S76+GT_Spot!S76+Bawana_NG!S76+Bawana_RLNG!S76+Bawana_Spot!S76</f>
        <v>19.97207296280672</v>
      </c>
      <c r="M76" s="195">
        <f t="shared" si="9"/>
        <v>1.7927037193278039E-2</v>
      </c>
      <c r="N76" s="194">
        <f>PPCL_NG!M76+PPCL_Spot!M76+GT_NG!M76+GT_Spot!M76+Bawana_NG!M76+Bawana_RLNG!M76+Bawana_Spot!M76</f>
        <v>69.540000000000006</v>
      </c>
      <c r="O76" s="194">
        <f>PPCL_NG!T76+PPCL_Spot!T76+GT_NG!T76+GT_Spot!T76+Bawana_NG!T76+Bawana_RLNG!T76+Bawana_Spot!T76</f>
        <v>69.417480155382137</v>
      </c>
      <c r="P76" s="195">
        <f t="shared" si="10"/>
        <v>0.12251984461786947</v>
      </c>
      <c r="Q76" s="195">
        <f t="shared" si="11"/>
        <v>0.41999999999999105</v>
      </c>
    </row>
    <row r="77" spans="1:17">
      <c r="A77" s="34" t="s">
        <v>119</v>
      </c>
      <c r="B77" s="194">
        <f>PPCL_NG!I77+PPCL_Spot!I77+GT_NG!I77+GT_Spot!I77+Bawana_NG!I77+Bawana_RLNG!I77+Bawana_Spot!I77</f>
        <v>83.9</v>
      </c>
      <c r="C77" s="194">
        <f>PPCL_NG!P77+PPCL_Spot!P77+GT_NG!P77+GT_Spot!P77+Bawana_NG!P77+Bawana_RLNG!P77+Bawana_Spot!P77</f>
        <v>83.725623110454904</v>
      </c>
      <c r="D77" s="195">
        <f t="shared" si="6"/>
        <v>0.17437688954510122</v>
      </c>
      <c r="E77" s="194">
        <f>PPCL_NG!J77+PPCL_Spot!J77+GT_NG!J77+GT_Spot!J77+Bawana_NG!J77+Bawana_RLNG!J77+Bawana_Spot!J77</f>
        <v>57.54</v>
      </c>
      <c r="F77" s="194">
        <f>PPCL_NG!Q77+PPCL_Spot!Q77+GT_NG!Q77+GT_Spot!Q77+Bawana_NG!Q77+Bawana_RLNG!Q77+Bawana_Spot!Q77</f>
        <v>57.435070132883361</v>
      </c>
      <c r="G77" s="195">
        <f t="shared" si="7"/>
        <v>0.10492986711663832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5.8397536384728959</v>
      </c>
      <c r="J77" s="195">
        <f t="shared" si="8"/>
        <v>2.4636152710399983E-4</v>
      </c>
      <c r="K77" s="194">
        <f>PPCL_NG!L77+PPCL_Spot!L77+GT_NG!L77+GT_Spot!L77+Bawana_NG!L77+Bawana_RLNG!L77+Bawana_Spot!L77</f>
        <v>19.989999999999998</v>
      </c>
      <c r="L77" s="194">
        <f>PPCL_NG!S77+PPCL_Spot!S77+GT_NG!S77+GT_Spot!S77+Bawana_NG!S77+Bawana_RLNG!S77+Bawana_Spot!S77</f>
        <v>19.97207296280672</v>
      </c>
      <c r="M77" s="195">
        <f t="shared" si="9"/>
        <v>1.7927037193278039E-2</v>
      </c>
      <c r="N77" s="194">
        <f>PPCL_NG!M77+PPCL_Spot!M77+GT_NG!M77+GT_Spot!M77+Bawana_NG!M77+Bawana_RLNG!M77+Bawana_Spot!M77</f>
        <v>69.540000000000006</v>
      </c>
      <c r="O77" s="194">
        <f>PPCL_NG!T77+PPCL_Spot!T77+GT_NG!T77+GT_Spot!T77+Bawana_NG!T77+Bawana_RLNG!T77+Bawana_Spot!T77</f>
        <v>69.417480155382137</v>
      </c>
      <c r="P77" s="195">
        <f t="shared" si="10"/>
        <v>0.12251984461786947</v>
      </c>
      <c r="Q77" s="195">
        <f t="shared" si="11"/>
        <v>0.41999999999999105</v>
      </c>
    </row>
    <row r="78" spans="1:17">
      <c r="A78" s="34" t="s">
        <v>120</v>
      </c>
      <c r="B78" s="194">
        <f>PPCL_NG!I78+PPCL_Spot!I78+GT_NG!I78+GT_Spot!I78+Bawana_NG!I78+Bawana_RLNG!I78+Bawana_Spot!I78</f>
        <v>83.9</v>
      </c>
      <c r="C78" s="194">
        <f>PPCL_NG!P78+PPCL_Spot!P78+GT_NG!P78+GT_Spot!P78+Bawana_NG!P78+Bawana_RLNG!P78+Bawana_Spot!P78</f>
        <v>83.725623110454904</v>
      </c>
      <c r="D78" s="195">
        <f t="shared" si="6"/>
        <v>0.17437688954510122</v>
      </c>
      <c r="E78" s="194">
        <f>PPCL_NG!J78+PPCL_Spot!J78+GT_NG!J78+GT_Spot!J78+Bawana_NG!J78+Bawana_RLNG!J78+Bawana_Spot!J78</f>
        <v>57.54</v>
      </c>
      <c r="F78" s="194">
        <f>PPCL_NG!Q78+PPCL_Spot!Q78+GT_NG!Q78+GT_Spot!Q78+Bawana_NG!Q78+Bawana_RLNG!Q78+Bawana_Spot!Q78</f>
        <v>57.435070132883361</v>
      </c>
      <c r="G78" s="195">
        <f t="shared" si="7"/>
        <v>0.10492986711663832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5.8397536384728959</v>
      </c>
      <c r="J78" s="195">
        <f t="shared" si="8"/>
        <v>2.4636152710399983E-4</v>
      </c>
      <c r="K78" s="194">
        <f>PPCL_NG!L78+PPCL_Spot!L78+GT_NG!L78+GT_Spot!L78+Bawana_NG!L78+Bawana_RLNG!L78+Bawana_Spot!L78</f>
        <v>19.989999999999998</v>
      </c>
      <c r="L78" s="194">
        <f>PPCL_NG!S78+PPCL_Spot!S78+GT_NG!S78+GT_Spot!S78+Bawana_NG!S78+Bawana_RLNG!S78+Bawana_Spot!S78</f>
        <v>19.97207296280672</v>
      </c>
      <c r="M78" s="195">
        <f t="shared" si="9"/>
        <v>1.7927037193278039E-2</v>
      </c>
      <c r="N78" s="194">
        <f>PPCL_NG!M78+PPCL_Spot!M78+GT_NG!M78+GT_Spot!M78+Bawana_NG!M78+Bawana_RLNG!M78+Bawana_Spot!M78</f>
        <v>69.540000000000006</v>
      </c>
      <c r="O78" s="194">
        <f>PPCL_NG!T78+PPCL_Spot!T78+GT_NG!T78+GT_Spot!T78+Bawana_NG!T78+Bawana_RLNG!T78+Bawana_Spot!T78</f>
        <v>69.417480155382137</v>
      </c>
      <c r="P78" s="195">
        <f t="shared" si="10"/>
        <v>0.12251984461786947</v>
      </c>
      <c r="Q78" s="195">
        <f t="shared" si="11"/>
        <v>0.41999999999999105</v>
      </c>
    </row>
    <row r="79" spans="1:17">
      <c r="A79" s="34" t="s">
        <v>121</v>
      </c>
      <c r="B79" s="194">
        <f>PPCL_NG!I79+PPCL_Spot!I79+GT_NG!I79+GT_Spot!I79+Bawana_NG!I79+Bawana_RLNG!I79+Bawana_Spot!I79</f>
        <v>83.9</v>
      </c>
      <c r="C79" s="194">
        <f>PPCL_NG!P79+PPCL_Spot!P79+GT_NG!P79+GT_Spot!P79+Bawana_NG!P79+Bawana_RLNG!P79+Bawana_Spot!P79</f>
        <v>83.725623110454904</v>
      </c>
      <c r="D79" s="195">
        <f t="shared" si="6"/>
        <v>0.17437688954510122</v>
      </c>
      <c r="E79" s="194">
        <f>PPCL_NG!J79+PPCL_Spot!J79+GT_NG!J79+GT_Spot!J79+Bawana_NG!J79+Bawana_RLNG!J79+Bawana_Spot!J79</f>
        <v>57.54</v>
      </c>
      <c r="F79" s="194">
        <f>PPCL_NG!Q79+PPCL_Spot!Q79+GT_NG!Q79+GT_Spot!Q79+Bawana_NG!Q79+Bawana_RLNG!Q79+Bawana_Spot!Q79</f>
        <v>57.435070132883361</v>
      </c>
      <c r="G79" s="195">
        <f t="shared" si="7"/>
        <v>0.10492986711663832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5.8397536384728959</v>
      </c>
      <c r="J79" s="195">
        <f t="shared" si="8"/>
        <v>2.4636152710399983E-4</v>
      </c>
      <c r="K79" s="194">
        <f>PPCL_NG!L79+PPCL_Spot!L79+GT_NG!L79+GT_Spot!L79+Bawana_NG!L79+Bawana_RLNG!L79+Bawana_Spot!L79</f>
        <v>19.989999999999998</v>
      </c>
      <c r="L79" s="194">
        <f>PPCL_NG!S79+PPCL_Spot!S79+GT_NG!S79+GT_Spot!S79+Bawana_NG!S79+Bawana_RLNG!S79+Bawana_Spot!S79</f>
        <v>19.97207296280672</v>
      </c>
      <c r="M79" s="195">
        <f t="shared" si="9"/>
        <v>1.7927037193278039E-2</v>
      </c>
      <c r="N79" s="194">
        <f>PPCL_NG!M79+PPCL_Spot!M79+GT_NG!M79+GT_Spot!M79+Bawana_NG!M79+Bawana_RLNG!M79+Bawana_Spot!M79</f>
        <v>69.540000000000006</v>
      </c>
      <c r="O79" s="194">
        <f>PPCL_NG!T79+PPCL_Spot!T79+GT_NG!T79+GT_Spot!T79+Bawana_NG!T79+Bawana_RLNG!T79+Bawana_Spot!T79</f>
        <v>69.417480155382137</v>
      </c>
      <c r="P79" s="195">
        <f t="shared" si="10"/>
        <v>0.12251984461786947</v>
      </c>
      <c r="Q79" s="195">
        <f t="shared" si="11"/>
        <v>0.41999999999999105</v>
      </c>
    </row>
    <row r="80" spans="1:17">
      <c r="A80" s="34" t="s">
        <v>122</v>
      </c>
      <c r="B80" s="194">
        <f>PPCL_NG!I80+PPCL_Spot!I80+GT_NG!I80+GT_Spot!I80+Bawana_NG!I80+Bawana_RLNG!I80+Bawana_Spot!I80</f>
        <v>83.9</v>
      </c>
      <c r="C80" s="194">
        <f>PPCL_NG!P80+PPCL_Spot!P80+GT_NG!P80+GT_Spot!P80+Bawana_NG!P80+Bawana_RLNG!P80+Bawana_Spot!P80</f>
        <v>83.725623110454904</v>
      </c>
      <c r="D80" s="195">
        <f t="shared" si="6"/>
        <v>0.17437688954510122</v>
      </c>
      <c r="E80" s="194">
        <f>PPCL_NG!J80+PPCL_Spot!J80+GT_NG!J80+GT_Spot!J80+Bawana_NG!J80+Bawana_RLNG!J80+Bawana_Spot!J80</f>
        <v>57.54</v>
      </c>
      <c r="F80" s="194">
        <f>PPCL_NG!Q80+PPCL_Spot!Q80+GT_NG!Q80+GT_Spot!Q80+Bawana_NG!Q80+Bawana_RLNG!Q80+Bawana_Spot!Q80</f>
        <v>57.435070132883361</v>
      </c>
      <c r="G80" s="195">
        <f t="shared" si="7"/>
        <v>0.10492986711663832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5.8397536384728959</v>
      </c>
      <c r="J80" s="195">
        <f t="shared" si="8"/>
        <v>2.4636152710399983E-4</v>
      </c>
      <c r="K80" s="194">
        <f>PPCL_NG!L80+PPCL_Spot!L80+GT_NG!L80+GT_Spot!L80+Bawana_NG!L80+Bawana_RLNG!L80+Bawana_Spot!L80</f>
        <v>19.989999999999998</v>
      </c>
      <c r="L80" s="194">
        <f>PPCL_NG!S80+PPCL_Spot!S80+GT_NG!S80+GT_Spot!S80+Bawana_NG!S80+Bawana_RLNG!S80+Bawana_Spot!S80</f>
        <v>19.97207296280672</v>
      </c>
      <c r="M80" s="195">
        <f t="shared" si="9"/>
        <v>1.7927037193278039E-2</v>
      </c>
      <c r="N80" s="194">
        <f>PPCL_NG!M80+PPCL_Spot!M80+GT_NG!M80+GT_Spot!M80+Bawana_NG!M80+Bawana_RLNG!M80+Bawana_Spot!M80</f>
        <v>69.540000000000006</v>
      </c>
      <c r="O80" s="194">
        <f>PPCL_NG!T80+PPCL_Spot!T80+GT_NG!T80+GT_Spot!T80+Bawana_NG!T80+Bawana_RLNG!T80+Bawana_Spot!T80</f>
        <v>69.417480155382137</v>
      </c>
      <c r="P80" s="195">
        <f t="shared" si="10"/>
        <v>0.12251984461786947</v>
      </c>
      <c r="Q80" s="195">
        <f t="shared" si="11"/>
        <v>0.41999999999999105</v>
      </c>
    </row>
    <row r="81" spans="1:17">
      <c r="A81" s="34" t="s">
        <v>123</v>
      </c>
      <c r="B81" s="194">
        <f>PPCL_NG!I81+PPCL_Spot!I81+GT_NG!I81+GT_Spot!I81+Bawana_NG!I81+Bawana_RLNG!I81+Bawana_Spot!I81</f>
        <v>83.9</v>
      </c>
      <c r="C81" s="194">
        <f>PPCL_NG!P81+PPCL_Spot!P81+GT_NG!P81+GT_Spot!P81+Bawana_NG!P81+Bawana_RLNG!P81+Bawana_Spot!P81</f>
        <v>83.725623110454904</v>
      </c>
      <c r="D81" s="195">
        <f t="shared" si="6"/>
        <v>0.17437688954510122</v>
      </c>
      <c r="E81" s="194">
        <f>PPCL_NG!J81+PPCL_Spot!J81+GT_NG!J81+GT_Spot!J81+Bawana_NG!J81+Bawana_RLNG!J81+Bawana_Spot!J81</f>
        <v>57.54</v>
      </c>
      <c r="F81" s="194">
        <f>PPCL_NG!Q81+PPCL_Spot!Q81+GT_NG!Q81+GT_Spot!Q81+Bawana_NG!Q81+Bawana_RLNG!Q81+Bawana_Spot!Q81</f>
        <v>57.435070132883361</v>
      </c>
      <c r="G81" s="195">
        <f t="shared" si="7"/>
        <v>0.10492986711663832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5.8397536384728959</v>
      </c>
      <c r="J81" s="195">
        <f t="shared" si="8"/>
        <v>2.4636152710399983E-4</v>
      </c>
      <c r="K81" s="194">
        <f>PPCL_NG!L81+PPCL_Spot!L81+GT_NG!L81+GT_Spot!L81+Bawana_NG!L81+Bawana_RLNG!L81+Bawana_Spot!L81</f>
        <v>19.989999999999998</v>
      </c>
      <c r="L81" s="194">
        <f>PPCL_NG!S81+PPCL_Spot!S81+GT_NG!S81+GT_Spot!S81+Bawana_NG!S81+Bawana_RLNG!S81+Bawana_Spot!S81</f>
        <v>19.97207296280672</v>
      </c>
      <c r="M81" s="195">
        <f t="shared" si="9"/>
        <v>1.7927037193278039E-2</v>
      </c>
      <c r="N81" s="194">
        <f>PPCL_NG!M81+PPCL_Spot!M81+GT_NG!M81+GT_Spot!M81+Bawana_NG!M81+Bawana_RLNG!M81+Bawana_Spot!M81</f>
        <v>69.540000000000006</v>
      </c>
      <c r="O81" s="194">
        <f>PPCL_NG!T81+PPCL_Spot!T81+GT_NG!T81+GT_Spot!T81+Bawana_NG!T81+Bawana_RLNG!T81+Bawana_Spot!T81</f>
        <v>69.417480155382137</v>
      </c>
      <c r="P81" s="195">
        <f t="shared" si="10"/>
        <v>0.12251984461786947</v>
      </c>
      <c r="Q81" s="195">
        <f t="shared" si="11"/>
        <v>0.41999999999999105</v>
      </c>
    </row>
    <row r="82" spans="1:17">
      <c r="A82" s="34" t="s">
        <v>124</v>
      </c>
      <c r="B82" s="194">
        <f>PPCL_NG!I82+PPCL_Spot!I82+GT_NG!I82+GT_Spot!I82+Bawana_NG!I82+Bawana_RLNG!I82+Bawana_Spot!I82</f>
        <v>83.9</v>
      </c>
      <c r="C82" s="194">
        <f>PPCL_NG!P82+PPCL_Spot!P82+GT_NG!P82+GT_Spot!P82+Bawana_NG!P82+Bawana_RLNG!P82+Bawana_Spot!P82</f>
        <v>83.725623110454904</v>
      </c>
      <c r="D82" s="195">
        <f t="shared" si="6"/>
        <v>0.17437688954510122</v>
      </c>
      <c r="E82" s="194">
        <f>PPCL_NG!J82+PPCL_Spot!J82+GT_NG!J82+GT_Spot!J82+Bawana_NG!J82+Bawana_RLNG!J82+Bawana_Spot!J82</f>
        <v>57.54</v>
      </c>
      <c r="F82" s="194">
        <f>PPCL_NG!Q82+PPCL_Spot!Q82+GT_NG!Q82+GT_Spot!Q82+Bawana_NG!Q82+Bawana_RLNG!Q82+Bawana_Spot!Q82</f>
        <v>57.435070132883361</v>
      </c>
      <c r="G82" s="195">
        <f t="shared" si="7"/>
        <v>0.10492986711663832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5.8397536384728959</v>
      </c>
      <c r="J82" s="195">
        <f t="shared" si="8"/>
        <v>2.4636152710399983E-4</v>
      </c>
      <c r="K82" s="194">
        <f>PPCL_NG!L82+PPCL_Spot!L82+GT_NG!L82+GT_Spot!L82+Bawana_NG!L82+Bawana_RLNG!L82+Bawana_Spot!L82</f>
        <v>19.989999999999998</v>
      </c>
      <c r="L82" s="194">
        <f>PPCL_NG!S82+PPCL_Spot!S82+GT_NG!S82+GT_Spot!S82+Bawana_NG!S82+Bawana_RLNG!S82+Bawana_Spot!S82</f>
        <v>19.97207296280672</v>
      </c>
      <c r="M82" s="195">
        <f t="shared" si="9"/>
        <v>1.7927037193278039E-2</v>
      </c>
      <c r="N82" s="194">
        <f>PPCL_NG!M82+PPCL_Spot!M82+GT_NG!M82+GT_Spot!M82+Bawana_NG!M82+Bawana_RLNG!M82+Bawana_Spot!M82</f>
        <v>69.540000000000006</v>
      </c>
      <c r="O82" s="194">
        <f>PPCL_NG!T82+PPCL_Spot!T82+GT_NG!T82+GT_Spot!T82+Bawana_NG!T82+Bawana_RLNG!T82+Bawana_Spot!T82</f>
        <v>69.417480155382137</v>
      </c>
      <c r="P82" s="195">
        <f t="shared" si="10"/>
        <v>0.12251984461786947</v>
      </c>
      <c r="Q82" s="195">
        <f t="shared" si="11"/>
        <v>0.41999999999999105</v>
      </c>
    </row>
    <row r="83" spans="1:17">
      <c r="A83" s="34" t="s">
        <v>125</v>
      </c>
      <c r="B83" s="194">
        <f>PPCL_NG!I83+PPCL_Spot!I83+GT_NG!I83+GT_Spot!I83+Bawana_NG!I83+Bawana_RLNG!I83+Bawana_Spot!I83</f>
        <v>83.9</v>
      </c>
      <c r="C83" s="194">
        <f>PPCL_NG!P83+PPCL_Spot!P83+GT_NG!P83+GT_Spot!P83+Bawana_NG!P83+Bawana_RLNG!P83+Bawana_Spot!P83</f>
        <v>83.725473547299785</v>
      </c>
      <c r="D83" s="195">
        <f t="shared" si="6"/>
        <v>0.1745264527002206</v>
      </c>
      <c r="E83" s="194">
        <f>PPCL_NG!J83+PPCL_Spot!J83+GT_NG!J83+GT_Spot!J83+Bawana_NG!J83+Bawana_RLNG!J83+Bawana_Spot!J83</f>
        <v>47.94</v>
      </c>
      <c r="F83" s="194">
        <f>PPCL_NG!Q83+PPCL_Spot!Q83+GT_NG!Q83+GT_Spot!Q83+Bawana_NG!Q83+Bawana_RLNG!Q83+Bawana_Spot!Q83</f>
        <v>47.835389646076059</v>
      </c>
      <c r="G83" s="195">
        <f t="shared" si="7"/>
        <v>0.10461035392393825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5.8397432402725871</v>
      </c>
      <c r="J83" s="195">
        <f t="shared" si="8"/>
        <v>2.5675972741279196E-4</v>
      </c>
      <c r="K83" s="194">
        <f>PPCL_NG!L83+PPCL_Spot!L83+GT_NG!L83+GT_Spot!L83+Bawana_NG!L83+Bawana_RLNG!L83+Bawana_Spot!L83</f>
        <v>19.989999999999998</v>
      </c>
      <c r="L83" s="194">
        <f>PPCL_NG!S83+PPCL_Spot!S83+GT_NG!S83+GT_Spot!S83+Bawana_NG!S83+Bawana_RLNG!S83+Bawana_Spot!S83</f>
        <v>19.972037352531693</v>
      </c>
      <c r="M83" s="195">
        <f t="shared" si="9"/>
        <v>1.7962647468305448E-2</v>
      </c>
      <c r="N83" s="194">
        <f>PPCL_NG!M83+PPCL_Spot!M83+GT_NG!M83+GT_Spot!M83+Bawana_NG!M83+Bawana_RLNG!M83+Bawana_Spot!M83</f>
        <v>69.540000000000006</v>
      </c>
      <c r="O83" s="194">
        <f>PPCL_NG!T83+PPCL_Spot!T83+GT_NG!T83+GT_Spot!T83+Bawana_NG!T83+Bawana_RLNG!T83+Bawana_Spot!T83</f>
        <v>69.417356213819886</v>
      </c>
      <c r="P83" s="195">
        <f t="shared" si="10"/>
        <v>0.12264378618012017</v>
      </c>
      <c r="Q83" s="195">
        <f t="shared" si="11"/>
        <v>0.41999999999999726</v>
      </c>
    </row>
    <row r="84" spans="1:17">
      <c r="A84" s="34" t="s">
        <v>126</v>
      </c>
      <c r="B84" s="194">
        <f>PPCL_NG!I84+PPCL_Spot!I84+GT_NG!I84+GT_Spot!I84+Bawana_NG!I84+Bawana_RLNG!I84+Bawana_Spot!I84</f>
        <v>83.9</v>
      </c>
      <c r="C84" s="194">
        <f>PPCL_NG!P84+PPCL_Spot!P84+GT_NG!P84+GT_Spot!P84+Bawana_NG!P84+Bawana_RLNG!P84+Bawana_Spot!P84</f>
        <v>83.725473547299785</v>
      </c>
      <c r="D84" s="195">
        <f t="shared" si="6"/>
        <v>0.1745264527002206</v>
      </c>
      <c r="E84" s="194">
        <f>PPCL_NG!J84+PPCL_Spot!J84+GT_NG!J84+GT_Spot!J84+Bawana_NG!J84+Bawana_RLNG!J84+Bawana_Spot!J84</f>
        <v>47.94</v>
      </c>
      <c r="F84" s="194">
        <f>PPCL_NG!Q84+PPCL_Spot!Q84+GT_NG!Q84+GT_Spot!Q84+Bawana_NG!Q84+Bawana_RLNG!Q84+Bawana_Spot!Q84</f>
        <v>47.835389646076059</v>
      </c>
      <c r="G84" s="195">
        <f t="shared" si="7"/>
        <v>0.10461035392393825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5.8397432402725871</v>
      </c>
      <c r="J84" s="195">
        <f t="shared" si="8"/>
        <v>2.5675972741279196E-4</v>
      </c>
      <c r="K84" s="194">
        <f>PPCL_NG!L84+PPCL_Spot!L84+GT_NG!L84+GT_Spot!L84+Bawana_NG!L84+Bawana_RLNG!L84+Bawana_Spot!L84</f>
        <v>19.989999999999998</v>
      </c>
      <c r="L84" s="194">
        <f>PPCL_NG!S84+PPCL_Spot!S84+GT_NG!S84+GT_Spot!S84+Bawana_NG!S84+Bawana_RLNG!S84+Bawana_Spot!S84</f>
        <v>19.972037352531693</v>
      </c>
      <c r="M84" s="195">
        <f t="shared" si="9"/>
        <v>1.7962647468305448E-2</v>
      </c>
      <c r="N84" s="194">
        <f>PPCL_NG!M84+PPCL_Spot!M84+GT_NG!M84+GT_Spot!M84+Bawana_NG!M84+Bawana_RLNG!M84+Bawana_Spot!M84</f>
        <v>69.540000000000006</v>
      </c>
      <c r="O84" s="194">
        <f>PPCL_NG!T84+PPCL_Spot!T84+GT_NG!T84+GT_Spot!T84+Bawana_NG!T84+Bawana_RLNG!T84+Bawana_Spot!T84</f>
        <v>69.417356213819886</v>
      </c>
      <c r="P84" s="195">
        <f t="shared" si="10"/>
        <v>0.12264378618012017</v>
      </c>
      <c r="Q84" s="195">
        <f t="shared" si="11"/>
        <v>0.41999999999999726</v>
      </c>
    </row>
    <row r="85" spans="1:17">
      <c r="A85" s="34" t="s">
        <v>127</v>
      </c>
      <c r="B85" s="194">
        <f>PPCL_NG!I85+PPCL_Spot!I85+GT_NG!I85+GT_Spot!I85+Bawana_NG!I85+Bawana_RLNG!I85+Bawana_Spot!I85</f>
        <v>83.9</v>
      </c>
      <c r="C85" s="194">
        <f>PPCL_NG!P85+PPCL_Spot!P85+GT_NG!P85+GT_Spot!P85+Bawana_NG!P85+Bawana_RLNG!P85+Bawana_Spot!P85</f>
        <v>83.725473547299785</v>
      </c>
      <c r="D85" s="195">
        <f t="shared" si="6"/>
        <v>0.1745264527002206</v>
      </c>
      <c r="E85" s="194">
        <f>PPCL_NG!J85+PPCL_Spot!J85+GT_NG!J85+GT_Spot!J85+Bawana_NG!J85+Bawana_RLNG!J85+Bawana_Spot!J85</f>
        <v>47.94</v>
      </c>
      <c r="F85" s="194">
        <f>PPCL_NG!Q85+PPCL_Spot!Q85+GT_NG!Q85+GT_Spot!Q85+Bawana_NG!Q85+Bawana_RLNG!Q85+Bawana_Spot!Q85</f>
        <v>47.835389646076059</v>
      </c>
      <c r="G85" s="195">
        <f t="shared" si="7"/>
        <v>0.10461035392393825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5.8397432402725871</v>
      </c>
      <c r="J85" s="195">
        <f t="shared" si="8"/>
        <v>2.5675972741279196E-4</v>
      </c>
      <c r="K85" s="194">
        <f>PPCL_NG!L85+PPCL_Spot!L85+GT_NG!L85+GT_Spot!L85+Bawana_NG!L85+Bawana_RLNG!L85+Bawana_Spot!L85</f>
        <v>19.989999999999998</v>
      </c>
      <c r="L85" s="194">
        <f>PPCL_NG!S85+PPCL_Spot!S85+GT_NG!S85+GT_Spot!S85+Bawana_NG!S85+Bawana_RLNG!S85+Bawana_Spot!S85</f>
        <v>19.972037352531693</v>
      </c>
      <c r="M85" s="195">
        <f t="shared" si="9"/>
        <v>1.7962647468305448E-2</v>
      </c>
      <c r="N85" s="194">
        <f>PPCL_NG!M85+PPCL_Spot!M85+GT_NG!M85+GT_Spot!M85+Bawana_NG!M85+Bawana_RLNG!M85+Bawana_Spot!M85</f>
        <v>69.540000000000006</v>
      </c>
      <c r="O85" s="194">
        <f>PPCL_NG!T85+PPCL_Spot!T85+GT_NG!T85+GT_Spot!T85+Bawana_NG!T85+Bawana_RLNG!T85+Bawana_Spot!T85</f>
        <v>69.417356213819886</v>
      </c>
      <c r="P85" s="195">
        <f t="shared" si="10"/>
        <v>0.12264378618012017</v>
      </c>
      <c r="Q85" s="195">
        <f t="shared" si="11"/>
        <v>0.41999999999999726</v>
      </c>
    </row>
    <row r="86" spans="1:17">
      <c r="A86" s="34" t="s">
        <v>128</v>
      </c>
      <c r="B86" s="194">
        <f>PPCL_NG!I86+PPCL_Spot!I86+GT_NG!I86+GT_Spot!I86+Bawana_NG!I86+Bawana_RLNG!I86+Bawana_Spot!I86</f>
        <v>83.9</v>
      </c>
      <c r="C86" s="194">
        <f>PPCL_NG!P86+PPCL_Spot!P86+GT_NG!P86+GT_Spot!P86+Bawana_NG!P86+Bawana_RLNG!P86+Bawana_Spot!P86</f>
        <v>83.725473547299785</v>
      </c>
      <c r="D86" s="195">
        <f t="shared" si="6"/>
        <v>0.1745264527002206</v>
      </c>
      <c r="E86" s="194">
        <f>PPCL_NG!J86+PPCL_Spot!J86+GT_NG!J86+GT_Spot!J86+Bawana_NG!J86+Bawana_RLNG!J86+Bawana_Spot!J86</f>
        <v>47.94</v>
      </c>
      <c r="F86" s="194">
        <f>PPCL_NG!Q86+PPCL_Spot!Q86+GT_NG!Q86+GT_Spot!Q86+Bawana_NG!Q86+Bawana_RLNG!Q86+Bawana_Spot!Q86</f>
        <v>47.835389646076059</v>
      </c>
      <c r="G86" s="195">
        <f t="shared" si="7"/>
        <v>0.10461035392393825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5.8397432402725871</v>
      </c>
      <c r="J86" s="195">
        <f t="shared" si="8"/>
        <v>2.5675972741279196E-4</v>
      </c>
      <c r="K86" s="194">
        <f>PPCL_NG!L86+PPCL_Spot!L86+GT_NG!L86+GT_Spot!L86+Bawana_NG!L86+Bawana_RLNG!L86+Bawana_Spot!L86</f>
        <v>19.989999999999998</v>
      </c>
      <c r="L86" s="194">
        <f>PPCL_NG!S86+PPCL_Spot!S86+GT_NG!S86+GT_Spot!S86+Bawana_NG!S86+Bawana_RLNG!S86+Bawana_Spot!S86</f>
        <v>19.972037352531693</v>
      </c>
      <c r="M86" s="195">
        <f t="shared" si="9"/>
        <v>1.7962647468305448E-2</v>
      </c>
      <c r="N86" s="194">
        <f>PPCL_NG!M86+PPCL_Spot!M86+GT_NG!M86+GT_Spot!M86+Bawana_NG!M86+Bawana_RLNG!M86+Bawana_Spot!M86</f>
        <v>69.540000000000006</v>
      </c>
      <c r="O86" s="194">
        <f>PPCL_NG!T86+PPCL_Spot!T86+GT_NG!T86+GT_Spot!T86+Bawana_NG!T86+Bawana_RLNG!T86+Bawana_Spot!T86</f>
        <v>69.417356213819886</v>
      </c>
      <c r="P86" s="195">
        <f t="shared" si="10"/>
        <v>0.12264378618012017</v>
      </c>
      <c r="Q86" s="195">
        <f t="shared" si="11"/>
        <v>0.41999999999999726</v>
      </c>
    </row>
    <row r="87" spans="1:17">
      <c r="A87" s="34" t="s">
        <v>129</v>
      </c>
      <c r="B87" s="194">
        <f>PPCL_NG!I87+PPCL_Spot!I87+GT_NG!I87+GT_Spot!I87+Bawana_NG!I87+Bawana_RLNG!I87+Bawana_Spot!I87</f>
        <v>83.9</v>
      </c>
      <c r="C87" s="194">
        <f>PPCL_NG!P87+PPCL_Spot!P87+GT_NG!P87+GT_Spot!P87+Bawana_NG!P87+Bawana_RLNG!P87+Bawana_Spot!P87</f>
        <v>83.729166666666657</v>
      </c>
      <c r="D87" s="195">
        <f t="shared" si="6"/>
        <v>0.17083333333334849</v>
      </c>
      <c r="E87" s="194">
        <f>PPCL_NG!J87+PPCL_Spot!J87+GT_NG!J87+GT_Spot!J87+Bawana_NG!J87+Bawana_RLNG!J87+Bawana_Spot!J87</f>
        <v>47.94</v>
      </c>
      <c r="F87" s="194">
        <f>PPCL_NG!Q87+PPCL_Spot!Q87+GT_NG!Q87+GT_Spot!Q87+Bawana_NG!Q87+Bawana_RLNG!Q87+Bawana_Spot!Q87</f>
        <v>47.837499999999991</v>
      </c>
      <c r="G87" s="195">
        <f t="shared" si="7"/>
        <v>0.10250000000000625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5.839999999999999</v>
      </c>
      <c r="J87" s="195">
        <f t="shared" si="8"/>
        <v>0</v>
      </c>
      <c r="K87" s="194">
        <f>PPCL_NG!L87+PPCL_Spot!L87+GT_NG!L87+GT_Spot!L87+Bawana_NG!L87+Bawana_RLNG!L87+Bawana_Spot!L87</f>
        <v>19.989999999999998</v>
      </c>
      <c r="L87" s="194">
        <f>PPCL_NG!S87+PPCL_Spot!S87+GT_NG!S87+GT_Spot!S87+Bawana_NG!S87+Bawana_RLNG!S87+Bawana_Spot!S87</f>
        <v>19.972916666666663</v>
      </c>
      <c r="M87" s="195">
        <f t="shared" si="9"/>
        <v>1.708333333333556E-2</v>
      </c>
      <c r="N87" s="194">
        <f>PPCL_NG!M87+PPCL_Spot!M87+GT_NG!M87+GT_Spot!M87+Bawana_NG!M87+Bawana_RLNG!M87+Bawana_Spot!M87</f>
        <v>49.93</v>
      </c>
      <c r="O87" s="194">
        <f>PPCL_NG!T87+PPCL_Spot!T87+GT_NG!T87+GT_Spot!T87+Bawana_NG!T87+Bawana_RLNG!T87+Bawana_Spot!T87</f>
        <v>49.810416666666661</v>
      </c>
      <c r="P87" s="195">
        <f t="shared" si="10"/>
        <v>0.11958333333333826</v>
      </c>
      <c r="Q87" s="195">
        <f t="shared" si="11"/>
        <v>0.41000000000002856</v>
      </c>
    </row>
    <row r="88" spans="1:17">
      <c r="A88" s="34" t="s">
        <v>130</v>
      </c>
      <c r="B88" s="194">
        <f>PPCL_NG!I88+PPCL_Spot!I88+GT_NG!I88+GT_Spot!I88+Bawana_NG!I88+Bawana_RLNG!I88+Bawana_Spot!I88</f>
        <v>83.9</v>
      </c>
      <c r="C88" s="194">
        <f>PPCL_NG!P88+PPCL_Spot!P88+GT_NG!P88+GT_Spot!P88+Bawana_NG!P88+Bawana_RLNG!P88+Bawana_Spot!P88</f>
        <v>83.729166666666657</v>
      </c>
      <c r="D88" s="195">
        <f t="shared" si="6"/>
        <v>0.17083333333334849</v>
      </c>
      <c r="E88" s="194">
        <f>PPCL_NG!J88+PPCL_Spot!J88+GT_NG!J88+GT_Spot!J88+Bawana_NG!J88+Bawana_RLNG!J88+Bawana_Spot!J88</f>
        <v>47.94</v>
      </c>
      <c r="F88" s="194">
        <f>PPCL_NG!Q88+PPCL_Spot!Q88+GT_NG!Q88+GT_Spot!Q88+Bawana_NG!Q88+Bawana_RLNG!Q88+Bawana_Spot!Q88</f>
        <v>47.837499999999991</v>
      </c>
      <c r="G88" s="195">
        <f t="shared" si="7"/>
        <v>0.10250000000000625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5.839999999999999</v>
      </c>
      <c r="J88" s="195">
        <f t="shared" si="8"/>
        <v>0</v>
      </c>
      <c r="K88" s="194">
        <f>PPCL_NG!L88+PPCL_Spot!L88+GT_NG!L88+GT_Spot!L88+Bawana_NG!L88+Bawana_RLNG!L88+Bawana_Spot!L88</f>
        <v>19.989999999999998</v>
      </c>
      <c r="L88" s="194">
        <f>PPCL_NG!S88+PPCL_Spot!S88+GT_NG!S88+GT_Spot!S88+Bawana_NG!S88+Bawana_RLNG!S88+Bawana_Spot!S88</f>
        <v>19.972916666666663</v>
      </c>
      <c r="M88" s="195">
        <f t="shared" si="9"/>
        <v>1.708333333333556E-2</v>
      </c>
      <c r="N88" s="194">
        <f>PPCL_NG!M88+PPCL_Spot!M88+GT_NG!M88+GT_Spot!M88+Bawana_NG!M88+Bawana_RLNG!M88+Bawana_Spot!M88</f>
        <v>49.93</v>
      </c>
      <c r="O88" s="194">
        <f>PPCL_NG!T88+PPCL_Spot!T88+GT_NG!T88+GT_Spot!T88+Bawana_NG!T88+Bawana_RLNG!T88+Bawana_Spot!T88</f>
        <v>49.810416666666661</v>
      </c>
      <c r="P88" s="195">
        <f t="shared" si="10"/>
        <v>0.11958333333333826</v>
      </c>
      <c r="Q88" s="195">
        <f t="shared" si="11"/>
        <v>0.41000000000002856</v>
      </c>
    </row>
    <row r="89" spans="1:17">
      <c r="A89" s="34" t="s">
        <v>131</v>
      </c>
      <c r="B89" s="194">
        <f>PPCL_NG!I89+PPCL_Spot!I89+GT_NG!I89+GT_Spot!I89+Bawana_NG!I89+Bawana_RLNG!I89+Bawana_Spot!I89</f>
        <v>83.9</v>
      </c>
      <c r="C89" s="194">
        <f>PPCL_NG!P89+PPCL_Spot!P89+GT_NG!P89+GT_Spot!P89+Bawana_NG!P89+Bawana_RLNG!P89+Bawana_Spot!P89</f>
        <v>83.725218556119586</v>
      </c>
      <c r="D89" s="195">
        <f t="shared" si="6"/>
        <v>0.17478144388041983</v>
      </c>
      <c r="E89" s="194">
        <f>PPCL_NG!J89+PPCL_Spot!J89+GT_NG!J89+GT_Spot!J89+Bawana_NG!J89+Bawana_RLNG!J89+Bawana_Spot!J89</f>
        <v>47.94</v>
      </c>
      <c r="F89" s="194">
        <f>PPCL_NG!Q89+PPCL_Spot!Q89+GT_NG!Q89+GT_Spot!Q89+Bawana_NG!Q89+Bawana_RLNG!Q89+Bawana_Spot!Q89</f>
        <v>47.835243936830231</v>
      </c>
      <c r="G89" s="195">
        <f t="shared" si="7"/>
        <v>0.10475606316976638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5.8397255123143452</v>
      </c>
      <c r="J89" s="195">
        <f t="shared" si="8"/>
        <v>2.7448768565463411E-4</v>
      </c>
      <c r="K89" s="194">
        <f>PPCL_NG!L89+PPCL_Spot!L89+GT_NG!L89+GT_Spot!L89+Bawana_NG!L89+Bawana_RLNG!L89+Bawana_Spot!L89</f>
        <v>19.989999999999998</v>
      </c>
      <c r="L89" s="194">
        <f>PPCL_NG!S89+PPCL_Spot!S89+GT_NG!S89+GT_Spot!S89+Bawana_NG!S89+Bawana_RLNG!S89+Bawana_Spot!S89</f>
        <v>19.971976640345929</v>
      </c>
      <c r="M89" s="195">
        <f t="shared" si="9"/>
        <v>1.8023359654069537E-2</v>
      </c>
      <c r="N89" s="194">
        <f>PPCL_NG!M89+PPCL_Spot!M89+GT_NG!M89+GT_Spot!M89+Bawana_NG!M89+Bawana_RLNG!M89+Bawana_Spot!M89</f>
        <v>54.85</v>
      </c>
      <c r="O89" s="194">
        <f>PPCL_NG!T89+PPCL_Spot!T89+GT_NG!T89+GT_Spot!T89+Bawana_NG!T89+Bawana_RLNG!T89+Bawana_Spot!T89</f>
        <v>54.727835354389931</v>
      </c>
      <c r="P89" s="195">
        <f t="shared" si="10"/>
        <v>0.12216464561007001</v>
      </c>
      <c r="Q89" s="195">
        <f t="shared" si="11"/>
        <v>0.41999999999998039</v>
      </c>
    </row>
    <row r="90" spans="1:17">
      <c r="A90" s="34" t="s">
        <v>132</v>
      </c>
      <c r="B90" s="194">
        <f>PPCL_NG!I90+PPCL_Spot!I90+GT_NG!I90+GT_Spot!I90+Bawana_NG!I90+Bawana_RLNG!I90+Bawana_Spot!I90</f>
        <v>83.9</v>
      </c>
      <c r="C90" s="194">
        <f>PPCL_NG!P90+PPCL_Spot!P90+GT_NG!P90+GT_Spot!P90+Bawana_NG!P90+Bawana_RLNG!P90+Bawana_Spot!P90</f>
        <v>83.725218556119586</v>
      </c>
      <c r="D90" s="195">
        <f t="shared" si="6"/>
        <v>0.17478144388041983</v>
      </c>
      <c r="E90" s="194">
        <f>PPCL_NG!J90+PPCL_Spot!J90+GT_NG!J90+GT_Spot!J90+Bawana_NG!J90+Bawana_RLNG!J90+Bawana_Spot!J90</f>
        <v>47.94</v>
      </c>
      <c r="F90" s="194">
        <f>PPCL_NG!Q90+PPCL_Spot!Q90+GT_NG!Q90+GT_Spot!Q90+Bawana_NG!Q90+Bawana_RLNG!Q90+Bawana_Spot!Q90</f>
        <v>47.835243936830231</v>
      </c>
      <c r="G90" s="195">
        <f t="shared" si="7"/>
        <v>0.10475606316976638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5.8397255123143452</v>
      </c>
      <c r="J90" s="195">
        <f t="shared" si="8"/>
        <v>2.7448768565463411E-4</v>
      </c>
      <c r="K90" s="194">
        <f>PPCL_NG!L90+PPCL_Spot!L90+GT_NG!L90+GT_Spot!L90+Bawana_NG!L90+Bawana_RLNG!L90+Bawana_Spot!L90</f>
        <v>19.989999999999998</v>
      </c>
      <c r="L90" s="194">
        <f>PPCL_NG!S90+PPCL_Spot!S90+GT_NG!S90+GT_Spot!S90+Bawana_NG!S90+Bawana_RLNG!S90+Bawana_Spot!S90</f>
        <v>19.971976640345929</v>
      </c>
      <c r="M90" s="195">
        <f t="shared" si="9"/>
        <v>1.8023359654069537E-2</v>
      </c>
      <c r="N90" s="194">
        <f>PPCL_NG!M90+PPCL_Spot!M90+GT_NG!M90+GT_Spot!M90+Bawana_NG!M90+Bawana_RLNG!M90+Bawana_Spot!M90</f>
        <v>54.85</v>
      </c>
      <c r="O90" s="194">
        <f>PPCL_NG!T90+PPCL_Spot!T90+GT_NG!T90+GT_Spot!T90+Bawana_NG!T90+Bawana_RLNG!T90+Bawana_Spot!T90</f>
        <v>54.727835354389931</v>
      </c>
      <c r="P90" s="195">
        <f t="shared" si="10"/>
        <v>0.12216464561007001</v>
      </c>
      <c r="Q90" s="195">
        <f t="shared" si="11"/>
        <v>0.41999999999998039</v>
      </c>
    </row>
    <row r="91" spans="1:17">
      <c r="A91" s="34" t="s">
        <v>133</v>
      </c>
      <c r="B91" s="194">
        <f>PPCL_NG!I91+PPCL_Spot!I91+GT_NG!I91+GT_Spot!I91+Bawana_NG!I91+Bawana_RLNG!I91+Bawana_Spot!I91</f>
        <v>83.9</v>
      </c>
      <c r="C91" s="194">
        <f>PPCL_NG!P91+PPCL_Spot!P91+GT_NG!P91+GT_Spot!P91+Bawana_NG!P91+Bawana_RLNG!P91+Bawana_Spot!P91</f>
        <v>83.725218556119586</v>
      </c>
      <c r="D91" s="195">
        <f t="shared" si="6"/>
        <v>0.17478144388041983</v>
      </c>
      <c r="E91" s="194">
        <f>PPCL_NG!J91+PPCL_Spot!J91+GT_NG!J91+GT_Spot!J91+Bawana_NG!J91+Bawana_RLNG!J91+Bawana_Spot!J91</f>
        <v>47.94</v>
      </c>
      <c r="F91" s="194">
        <f>PPCL_NG!Q91+PPCL_Spot!Q91+GT_NG!Q91+GT_Spot!Q91+Bawana_NG!Q91+Bawana_RLNG!Q91+Bawana_Spot!Q91</f>
        <v>47.835243936830231</v>
      </c>
      <c r="G91" s="195">
        <f t="shared" si="7"/>
        <v>0.10475606316976638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5.8397255123143452</v>
      </c>
      <c r="J91" s="195">
        <f t="shared" si="8"/>
        <v>2.7448768565463411E-4</v>
      </c>
      <c r="K91" s="194">
        <f>PPCL_NG!L91+PPCL_Spot!L91+GT_NG!L91+GT_Spot!L91+Bawana_NG!L91+Bawana_RLNG!L91+Bawana_Spot!L91</f>
        <v>19.989999999999998</v>
      </c>
      <c r="L91" s="194">
        <f>PPCL_NG!S91+PPCL_Spot!S91+GT_NG!S91+GT_Spot!S91+Bawana_NG!S91+Bawana_RLNG!S91+Bawana_Spot!S91</f>
        <v>19.971976640345929</v>
      </c>
      <c r="M91" s="195">
        <f t="shared" si="9"/>
        <v>1.8023359654069537E-2</v>
      </c>
      <c r="N91" s="194">
        <f>PPCL_NG!M91+PPCL_Spot!M91+GT_NG!M91+GT_Spot!M91+Bawana_NG!M91+Bawana_RLNG!M91+Bawana_Spot!M91</f>
        <v>54.85</v>
      </c>
      <c r="O91" s="194">
        <f>PPCL_NG!T91+PPCL_Spot!T91+GT_NG!T91+GT_Spot!T91+Bawana_NG!T91+Bawana_RLNG!T91+Bawana_Spot!T91</f>
        <v>54.727835354389931</v>
      </c>
      <c r="P91" s="195">
        <f t="shared" si="10"/>
        <v>0.12216464561007001</v>
      </c>
      <c r="Q91" s="195">
        <f t="shared" si="11"/>
        <v>0.41999999999998039</v>
      </c>
    </row>
    <row r="92" spans="1:17">
      <c r="A92" s="34" t="s">
        <v>134</v>
      </c>
      <c r="B92" s="194">
        <f>PPCL_NG!I92+PPCL_Spot!I92+GT_NG!I92+GT_Spot!I92+Bawana_NG!I92+Bawana_RLNG!I92+Bawana_Spot!I92</f>
        <v>83.9</v>
      </c>
      <c r="C92" s="194">
        <f>PPCL_NG!P92+PPCL_Spot!P92+GT_NG!P92+GT_Spot!P92+Bawana_NG!P92+Bawana_RLNG!P92+Bawana_Spot!P92</f>
        <v>83.725218556119586</v>
      </c>
      <c r="D92" s="195">
        <f t="shared" si="6"/>
        <v>0.17478144388041983</v>
      </c>
      <c r="E92" s="194">
        <f>PPCL_NG!J92+PPCL_Spot!J92+GT_NG!J92+GT_Spot!J92+Bawana_NG!J92+Bawana_RLNG!J92+Bawana_Spot!J92</f>
        <v>47.94</v>
      </c>
      <c r="F92" s="194">
        <f>PPCL_NG!Q92+PPCL_Spot!Q92+GT_NG!Q92+GT_Spot!Q92+Bawana_NG!Q92+Bawana_RLNG!Q92+Bawana_Spot!Q92</f>
        <v>47.835243936830231</v>
      </c>
      <c r="G92" s="195">
        <f t="shared" si="7"/>
        <v>0.10475606316976638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5.8397255123143452</v>
      </c>
      <c r="J92" s="195">
        <f t="shared" si="8"/>
        <v>2.7448768565463411E-4</v>
      </c>
      <c r="K92" s="194">
        <f>PPCL_NG!L92+PPCL_Spot!L92+GT_NG!L92+GT_Spot!L92+Bawana_NG!L92+Bawana_RLNG!L92+Bawana_Spot!L92</f>
        <v>19.989999999999998</v>
      </c>
      <c r="L92" s="194">
        <f>PPCL_NG!S92+PPCL_Spot!S92+GT_NG!S92+GT_Spot!S92+Bawana_NG!S92+Bawana_RLNG!S92+Bawana_Spot!S92</f>
        <v>19.971976640345929</v>
      </c>
      <c r="M92" s="195">
        <f t="shared" si="9"/>
        <v>1.8023359654069537E-2</v>
      </c>
      <c r="N92" s="194">
        <f>PPCL_NG!M92+PPCL_Spot!M92+GT_NG!M92+GT_Spot!M92+Bawana_NG!M92+Bawana_RLNG!M92+Bawana_Spot!M92</f>
        <v>54.85</v>
      </c>
      <c r="O92" s="194">
        <f>PPCL_NG!T92+PPCL_Spot!T92+GT_NG!T92+GT_Spot!T92+Bawana_NG!T92+Bawana_RLNG!T92+Bawana_Spot!T92</f>
        <v>54.727835354389931</v>
      </c>
      <c r="P92" s="195">
        <f t="shared" si="10"/>
        <v>0.12216464561007001</v>
      </c>
      <c r="Q92" s="195">
        <f t="shared" si="11"/>
        <v>0.41999999999998039</v>
      </c>
    </row>
    <row r="93" spans="1:17">
      <c r="A93" s="34" t="s">
        <v>135</v>
      </c>
      <c r="B93" s="194">
        <f>PPCL_NG!I93+PPCL_Spot!I93+GT_NG!I93+GT_Spot!I93+Bawana_NG!I93+Bawana_RLNG!I93+Bawana_Spot!I93</f>
        <v>83.9</v>
      </c>
      <c r="C93" s="194">
        <f>PPCL_NG!P93+PPCL_Spot!P93+GT_NG!P93+GT_Spot!P93+Bawana_NG!P93+Bawana_RLNG!P93+Bawana_Spot!P93</f>
        <v>83.725218556119586</v>
      </c>
      <c r="D93" s="195">
        <f t="shared" si="6"/>
        <v>0.17478144388041983</v>
      </c>
      <c r="E93" s="194">
        <f>PPCL_NG!J93+PPCL_Spot!J93+GT_NG!J93+GT_Spot!J93+Bawana_NG!J93+Bawana_RLNG!J93+Bawana_Spot!J93</f>
        <v>47.94</v>
      </c>
      <c r="F93" s="194">
        <f>PPCL_NG!Q93+PPCL_Spot!Q93+GT_NG!Q93+GT_Spot!Q93+Bawana_NG!Q93+Bawana_RLNG!Q93+Bawana_Spot!Q93</f>
        <v>47.835243936830231</v>
      </c>
      <c r="G93" s="195">
        <f t="shared" si="7"/>
        <v>0.10475606316976638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5.8397255123143452</v>
      </c>
      <c r="J93" s="195">
        <f t="shared" si="8"/>
        <v>2.7448768565463411E-4</v>
      </c>
      <c r="K93" s="194">
        <f>PPCL_NG!L93+PPCL_Spot!L93+GT_NG!L93+GT_Spot!L93+Bawana_NG!L93+Bawana_RLNG!L93+Bawana_Spot!L93</f>
        <v>19.989999999999998</v>
      </c>
      <c r="L93" s="194">
        <f>PPCL_NG!S93+PPCL_Spot!S93+GT_NG!S93+GT_Spot!S93+Bawana_NG!S93+Bawana_RLNG!S93+Bawana_Spot!S93</f>
        <v>19.971976640345929</v>
      </c>
      <c r="M93" s="195">
        <f t="shared" si="9"/>
        <v>1.8023359654069537E-2</v>
      </c>
      <c r="N93" s="194">
        <f>PPCL_NG!M93+PPCL_Spot!M93+GT_NG!M93+GT_Spot!M93+Bawana_NG!M93+Bawana_RLNG!M93+Bawana_Spot!M93</f>
        <v>54.85</v>
      </c>
      <c r="O93" s="194">
        <f>PPCL_NG!T93+PPCL_Spot!T93+GT_NG!T93+GT_Spot!T93+Bawana_NG!T93+Bawana_RLNG!T93+Bawana_Spot!T93</f>
        <v>54.727835354389931</v>
      </c>
      <c r="P93" s="195">
        <f t="shared" si="10"/>
        <v>0.12216464561007001</v>
      </c>
      <c r="Q93" s="195">
        <f t="shared" si="11"/>
        <v>0.41999999999998039</v>
      </c>
    </row>
    <row r="94" spans="1:17">
      <c r="A94" s="34" t="s">
        <v>136</v>
      </c>
      <c r="B94" s="194">
        <f>PPCL_NG!I94+PPCL_Spot!I94+GT_NG!I94+GT_Spot!I94+Bawana_NG!I94+Bawana_RLNG!I94+Bawana_Spot!I94</f>
        <v>83.9</v>
      </c>
      <c r="C94" s="194">
        <f>PPCL_NG!P94+PPCL_Spot!P94+GT_NG!P94+GT_Spot!P94+Bawana_NG!P94+Bawana_RLNG!P94+Bawana_Spot!P94</f>
        <v>83.725218556119586</v>
      </c>
      <c r="D94" s="195">
        <f t="shared" si="6"/>
        <v>0.17478144388041983</v>
      </c>
      <c r="E94" s="194">
        <f>PPCL_NG!J94+PPCL_Spot!J94+GT_NG!J94+GT_Spot!J94+Bawana_NG!J94+Bawana_RLNG!J94+Bawana_Spot!J94</f>
        <v>47.94</v>
      </c>
      <c r="F94" s="194">
        <f>PPCL_NG!Q94+PPCL_Spot!Q94+GT_NG!Q94+GT_Spot!Q94+Bawana_NG!Q94+Bawana_RLNG!Q94+Bawana_Spot!Q94</f>
        <v>47.835243936830231</v>
      </c>
      <c r="G94" s="195">
        <f t="shared" si="7"/>
        <v>0.10475606316976638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5.8397255123143452</v>
      </c>
      <c r="J94" s="195">
        <f t="shared" si="8"/>
        <v>2.7448768565463411E-4</v>
      </c>
      <c r="K94" s="194">
        <f>PPCL_NG!L94+PPCL_Spot!L94+GT_NG!L94+GT_Spot!L94+Bawana_NG!L94+Bawana_RLNG!L94+Bawana_Spot!L94</f>
        <v>19.989999999999998</v>
      </c>
      <c r="L94" s="194">
        <f>PPCL_NG!S94+PPCL_Spot!S94+GT_NG!S94+GT_Spot!S94+Bawana_NG!S94+Bawana_RLNG!S94+Bawana_Spot!S94</f>
        <v>19.971976640345929</v>
      </c>
      <c r="M94" s="195">
        <f t="shared" si="9"/>
        <v>1.8023359654069537E-2</v>
      </c>
      <c r="N94" s="194">
        <f>PPCL_NG!M94+PPCL_Spot!M94+GT_NG!M94+GT_Spot!M94+Bawana_NG!M94+Bawana_RLNG!M94+Bawana_Spot!M94</f>
        <v>54.85</v>
      </c>
      <c r="O94" s="194">
        <f>PPCL_NG!T94+PPCL_Spot!T94+GT_NG!T94+GT_Spot!T94+Bawana_NG!T94+Bawana_RLNG!T94+Bawana_Spot!T94</f>
        <v>54.727835354389931</v>
      </c>
      <c r="P94" s="195">
        <f t="shared" si="10"/>
        <v>0.12216464561007001</v>
      </c>
      <c r="Q94" s="195">
        <f t="shared" si="11"/>
        <v>0.41999999999998039</v>
      </c>
    </row>
    <row r="95" spans="1:17">
      <c r="A95" s="34" t="s">
        <v>137</v>
      </c>
      <c r="B95" s="194">
        <f>PPCL_NG!I95+PPCL_Spot!I95+GT_NG!I95+GT_Spot!I95+Bawana_NG!I95+Bawana_RLNG!I95+Bawana_Spot!I95</f>
        <v>83.96</v>
      </c>
      <c r="C95" s="194">
        <f>PPCL_NG!P95+PPCL_Spot!P95+GT_NG!P95+GT_Spot!P95+Bawana_NG!P95+Bawana_RLNG!P95+Bawana_Spot!P95</f>
        <v>83.796051889452912</v>
      </c>
      <c r="D95" s="195">
        <f t="shared" si="6"/>
        <v>0.16394811054708214</v>
      </c>
      <c r="E95" s="194">
        <f>PPCL_NG!J95+PPCL_Spot!J95+GT_NG!J95+GT_Spot!J95+Bawana_NG!J95+Bawana_RLNG!J95+Bawana_Spot!J95</f>
        <v>47.98</v>
      </c>
      <c r="F95" s="194">
        <f>PPCL_NG!Q95+PPCL_Spot!Q95+GT_NG!Q95+GT_Spot!Q95+Bawana_NG!Q95+Bawana_RLNG!Q95+Bawana_Spot!Q95</f>
        <v>47.897743936830231</v>
      </c>
      <c r="G95" s="195">
        <f t="shared" si="7"/>
        <v>8.2256063169765525E-2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5.8397255123143452</v>
      </c>
      <c r="J95" s="195">
        <f t="shared" si="8"/>
        <v>2.7448768565463411E-4</v>
      </c>
      <c r="K95" s="194">
        <f>PPCL_NG!L95+PPCL_Spot!L95+GT_NG!L95+GT_Spot!L95+Bawana_NG!L95+Bawana_RLNG!L95+Bawana_Spot!L95</f>
        <v>19.989999999999998</v>
      </c>
      <c r="L95" s="194">
        <f>PPCL_NG!S95+PPCL_Spot!S95+GT_NG!S95+GT_Spot!S95+Bawana_NG!S95+Bawana_RLNG!S95+Bawana_Spot!S95</f>
        <v>19.949059973679262</v>
      </c>
      <c r="M95" s="195">
        <f t="shared" si="9"/>
        <v>4.0940026320736678E-2</v>
      </c>
      <c r="N95" s="194">
        <f>PPCL_NG!M95+PPCL_Spot!M95+GT_NG!M95+GT_Spot!M95+Bawana_NG!M95+Bawana_RLNG!M95+Bawana_Spot!M95</f>
        <v>54.89</v>
      </c>
      <c r="O95" s="194">
        <f>PPCL_NG!T95+PPCL_Spot!T95+GT_NG!T95+GT_Spot!T95+Bawana_NG!T95+Bawana_RLNG!T95+Bawana_Spot!T95</f>
        <v>54.767418687723264</v>
      </c>
      <c r="P95" s="195">
        <f t="shared" si="10"/>
        <v>0.1225813122767363</v>
      </c>
      <c r="Q95" s="195">
        <f t="shared" si="11"/>
        <v>0.40999999999997527</v>
      </c>
    </row>
    <row r="96" spans="1:17">
      <c r="A96" s="34" t="s">
        <v>138</v>
      </c>
      <c r="B96" s="194">
        <f>PPCL_NG!I96+PPCL_Spot!I96+GT_NG!I96+GT_Spot!I96+Bawana_NG!I96+Bawana_RLNG!I96+Bawana_Spot!I96</f>
        <v>83.96</v>
      </c>
      <c r="C96" s="194">
        <f>PPCL_NG!P96+PPCL_Spot!P96+GT_NG!P96+GT_Spot!P96+Bawana_NG!P96+Bawana_RLNG!P96+Bawana_Spot!P96</f>
        <v>83.796051889452912</v>
      </c>
      <c r="D96" s="195">
        <f t="shared" si="6"/>
        <v>0.16394811054708214</v>
      </c>
      <c r="E96" s="194">
        <f>PPCL_NG!J96+PPCL_Spot!J96+GT_NG!J96+GT_Spot!J96+Bawana_NG!J96+Bawana_RLNG!J96+Bawana_Spot!J96</f>
        <v>47.98</v>
      </c>
      <c r="F96" s="194">
        <f>PPCL_NG!Q96+PPCL_Spot!Q96+GT_NG!Q96+GT_Spot!Q96+Bawana_NG!Q96+Bawana_RLNG!Q96+Bawana_Spot!Q96</f>
        <v>47.897743936830231</v>
      </c>
      <c r="G96" s="195">
        <f t="shared" si="7"/>
        <v>8.2256063169765525E-2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5.8397255123143452</v>
      </c>
      <c r="J96" s="195">
        <f t="shared" si="8"/>
        <v>2.7448768565463411E-4</v>
      </c>
      <c r="K96" s="194">
        <f>PPCL_NG!L96+PPCL_Spot!L96+GT_NG!L96+GT_Spot!L96+Bawana_NG!L96+Bawana_RLNG!L96+Bawana_Spot!L96</f>
        <v>19.989999999999998</v>
      </c>
      <c r="L96" s="194">
        <f>PPCL_NG!S96+PPCL_Spot!S96+GT_NG!S96+GT_Spot!S96+Bawana_NG!S96+Bawana_RLNG!S96+Bawana_Spot!S96</f>
        <v>19.949059973679262</v>
      </c>
      <c r="M96" s="195">
        <f t="shared" si="9"/>
        <v>4.0940026320736678E-2</v>
      </c>
      <c r="N96" s="194">
        <f>PPCL_NG!M96+PPCL_Spot!M96+GT_NG!M96+GT_Spot!M96+Bawana_NG!M96+Bawana_RLNG!M96+Bawana_Spot!M96</f>
        <v>54.89</v>
      </c>
      <c r="O96" s="194">
        <f>PPCL_NG!T96+PPCL_Spot!T96+GT_NG!T96+GT_Spot!T96+Bawana_NG!T96+Bawana_RLNG!T96+Bawana_Spot!T96</f>
        <v>54.767418687723264</v>
      </c>
      <c r="P96" s="195">
        <f t="shared" si="10"/>
        <v>0.1225813122767363</v>
      </c>
      <c r="Q96" s="195">
        <f t="shared" si="11"/>
        <v>0.40999999999997527</v>
      </c>
    </row>
    <row r="97" spans="1:17">
      <c r="A97" s="34" t="s">
        <v>139</v>
      </c>
      <c r="B97" s="194">
        <f>PPCL_NG!I97+PPCL_Spot!I97+GT_NG!I97+GT_Spot!I97+Bawana_NG!I97+Bawana_RLNG!I97+Bawana_Spot!I97</f>
        <v>83.96</v>
      </c>
      <c r="C97" s="194">
        <f>PPCL_NG!P97+PPCL_Spot!P97+GT_NG!P97+GT_Spot!P97+Bawana_NG!P97+Bawana_RLNG!P97+Bawana_Spot!P97</f>
        <v>83.796051889452912</v>
      </c>
      <c r="D97" s="195">
        <f t="shared" si="6"/>
        <v>0.16394811054708214</v>
      </c>
      <c r="E97" s="194">
        <f>PPCL_NG!J97+PPCL_Spot!J97+GT_NG!J97+GT_Spot!J97+Bawana_NG!J97+Bawana_RLNG!J97+Bawana_Spot!J97</f>
        <v>47.98</v>
      </c>
      <c r="F97" s="194">
        <f>PPCL_NG!Q97+PPCL_Spot!Q97+GT_NG!Q97+GT_Spot!Q97+Bawana_NG!Q97+Bawana_RLNG!Q97+Bawana_Spot!Q97</f>
        <v>47.897743936830231</v>
      </c>
      <c r="G97" s="195">
        <f t="shared" si="7"/>
        <v>8.2256063169765525E-2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5.8397255123143452</v>
      </c>
      <c r="J97" s="195">
        <f t="shared" si="8"/>
        <v>2.7448768565463411E-4</v>
      </c>
      <c r="K97" s="194">
        <f>PPCL_NG!L97+PPCL_Spot!L97+GT_NG!L97+GT_Spot!L97+Bawana_NG!L97+Bawana_RLNG!L97+Bawana_Spot!L97</f>
        <v>19.989999999999998</v>
      </c>
      <c r="L97" s="194">
        <f>PPCL_NG!S97+PPCL_Spot!S97+GT_NG!S97+GT_Spot!S97+Bawana_NG!S97+Bawana_RLNG!S97+Bawana_Spot!S97</f>
        <v>19.949059973679262</v>
      </c>
      <c r="M97" s="195">
        <f t="shared" si="9"/>
        <v>4.0940026320736678E-2</v>
      </c>
      <c r="N97" s="194">
        <f>PPCL_NG!M97+PPCL_Spot!M97+GT_NG!M97+GT_Spot!M97+Bawana_NG!M97+Bawana_RLNG!M97+Bawana_Spot!M97</f>
        <v>54.89</v>
      </c>
      <c r="O97" s="194">
        <f>PPCL_NG!T97+PPCL_Spot!T97+GT_NG!T97+GT_Spot!T97+Bawana_NG!T97+Bawana_RLNG!T97+Bawana_Spot!T97</f>
        <v>54.767418687723264</v>
      </c>
      <c r="P97" s="195">
        <f t="shared" si="10"/>
        <v>0.1225813122767363</v>
      </c>
      <c r="Q97" s="195">
        <f t="shared" si="11"/>
        <v>0.40999999999997527</v>
      </c>
    </row>
    <row r="98" spans="1:17">
      <c r="A98" s="34" t="s">
        <v>140</v>
      </c>
      <c r="B98" s="194">
        <f>PPCL_NG!I98+PPCL_Spot!I98+GT_NG!I98+GT_Spot!I98+Bawana_NG!I98+Bawana_RLNG!I98+Bawana_Spot!I98</f>
        <v>83.96</v>
      </c>
      <c r="C98" s="194">
        <f>PPCL_NG!P98+PPCL_Spot!P98+GT_NG!P98+GT_Spot!P98+Bawana_NG!P98+Bawana_RLNG!P98+Bawana_Spot!P98</f>
        <v>83.796051889452912</v>
      </c>
      <c r="D98" s="195">
        <f t="shared" si="6"/>
        <v>0.16394811054708214</v>
      </c>
      <c r="E98" s="194">
        <f>PPCL_NG!J98+PPCL_Spot!J98+GT_NG!J98+GT_Spot!J98+Bawana_NG!J98+Bawana_RLNG!J98+Bawana_Spot!J98</f>
        <v>47.98</v>
      </c>
      <c r="F98" s="194">
        <f>PPCL_NG!Q98+PPCL_Spot!Q98+GT_NG!Q98+GT_Spot!Q98+Bawana_NG!Q98+Bawana_RLNG!Q98+Bawana_Spot!Q98</f>
        <v>47.897743936830231</v>
      </c>
      <c r="G98" s="195">
        <f t="shared" si="7"/>
        <v>8.2256063169765525E-2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5.8397255123143452</v>
      </c>
      <c r="J98" s="195">
        <f t="shared" si="8"/>
        <v>2.7448768565463411E-4</v>
      </c>
      <c r="K98" s="194">
        <f>PPCL_NG!L98+PPCL_Spot!L98+GT_NG!L98+GT_Spot!L98+Bawana_NG!L98+Bawana_RLNG!L98+Bawana_Spot!L98</f>
        <v>19.989999999999998</v>
      </c>
      <c r="L98" s="194">
        <f>PPCL_NG!S98+PPCL_Spot!S98+GT_NG!S98+GT_Spot!S98+Bawana_NG!S98+Bawana_RLNG!S98+Bawana_Spot!S98</f>
        <v>19.949059973679262</v>
      </c>
      <c r="M98" s="195">
        <f t="shared" si="9"/>
        <v>4.0940026320736678E-2</v>
      </c>
      <c r="N98" s="194">
        <f>PPCL_NG!M98+PPCL_Spot!M98+GT_NG!M98+GT_Spot!M98+Bawana_NG!M98+Bawana_RLNG!M98+Bawana_Spot!M98</f>
        <v>54.89</v>
      </c>
      <c r="O98" s="194">
        <f>PPCL_NG!T98+PPCL_Spot!T98+GT_NG!T98+GT_Spot!T98+Bawana_NG!T98+Bawana_RLNG!T98+Bawana_Spot!T98</f>
        <v>54.767418687723264</v>
      </c>
      <c r="P98" s="195">
        <f t="shared" si="10"/>
        <v>0.1225813122767363</v>
      </c>
      <c r="Q98" s="195">
        <f t="shared" si="11"/>
        <v>0.40999999999997527</v>
      </c>
    </row>
    <row r="99" spans="1:17">
      <c r="A99" s="34" t="s">
        <v>324</v>
      </c>
      <c r="B99" s="194">
        <f>PPCL_NG!I99+PPCL_Spot!I99+GT_NG!I99+GT_Spot!I99+Bawana_NG!I99+Bawana_RLNG!I99+Bawana_Spot!I99</f>
        <v>2.0270699999999997</v>
      </c>
      <c r="C99" s="194">
        <f>PPCL_NG!P99+PPCL_Spot!P99+GT_NG!P99+GT_Spot!P99+Bawana_NG!P99+Bawana_RLNG!P99+Bawana_Spot!P99</f>
        <v>2.0217890761215078</v>
      </c>
      <c r="D99" s="195">
        <f t="shared" si="6"/>
        <v>5.2809238784918833E-3</v>
      </c>
      <c r="E99" s="194">
        <f>PPCL_NG!J99+PPCL_Spot!J99+GT_NG!J99+GT_Spot!J99+Bawana_NG!J99+Bawana_RLNG!J99+Bawana_Spot!J99</f>
        <v>1.18492</v>
      </c>
      <c r="F99" s="194">
        <f>PPCL_NG!Q99+PPCL_Spot!Q99+GT_NG!Q99+GT_Spot!Q99+Bawana_NG!Q99+Bawana_RLNG!Q99+Bawana_Spot!Q99</f>
        <v>1.1817912827540538</v>
      </c>
      <c r="G99" s="195">
        <f t="shared" si="7"/>
        <v>3.1287172459462109E-3</v>
      </c>
      <c r="H99" s="194">
        <f>PPCL_NG!K99+PPCL_Spot!K99+GT_NG!K99+GT_Spot!K99+Bawana_NG!K99+Bawana_RLNG!K99+Bawana_Spot!K99</f>
        <v>0.14002999999999982</v>
      </c>
      <c r="I99" s="194">
        <f>PPCL_NG!R99+PPCL_Spot!R99+GT_NG!R99+GT_Spot!R99+Bawana_NG!R99+Bawana_RLNG!R99+Bawana_Spot!R99</f>
        <v>0.14002594642604368</v>
      </c>
      <c r="J99" s="195">
        <f t="shared" si="8"/>
        <v>4.0535739561364803E-6</v>
      </c>
      <c r="K99" s="194">
        <f>PPCL_NG!L99+PPCL_Spot!L99+GT_NG!L99+GT_Spot!L99+Bawana_NG!L99+Bawana_RLNG!L99+Bawana_Spot!L99</f>
        <v>0.47773000000000004</v>
      </c>
      <c r="L99" s="194">
        <f>PPCL_NG!S99+PPCL_Spot!S99+GT_NG!S99+GT_Spot!S99+Bawana_NG!S99+Bawana_RLNG!S99+Bawana_Spot!S99</f>
        <v>0.47717130497224125</v>
      </c>
      <c r="M99" s="195">
        <f t="shared" si="9"/>
        <v>5.5869502775879321E-4</v>
      </c>
      <c r="N99" s="194">
        <f>PPCL_NG!M99+PPCL_Spot!M99+GT_NG!M99+GT_Spot!M99+Bawana_NG!M99+Bawana_RLNG!M99+Bawana_Spot!M99</f>
        <v>1.4300099999999996</v>
      </c>
      <c r="O99" s="194">
        <f>PPCL_NG!T99+PPCL_Spot!T99+GT_NG!T99+GT_Spot!T99+Bawana_NG!T99+Bawana_RLNG!T99+Bawana_Spot!T99</f>
        <v>1.4262998897261558</v>
      </c>
      <c r="P99" s="195">
        <f t="shared" si="10"/>
        <v>3.7101102738437142E-3</v>
      </c>
      <c r="Q99" s="195">
        <f t="shared" si="11"/>
        <v>1.2682499999996738E-2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45715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45715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45715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2025-02-28T10:20:04Z</dcterms:modified>
</cp:coreProperties>
</file>